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4" r:id="rId1"/>
  </sheets>
  <definedNames>
    <definedName name="_xlnm.Print_Titles" localSheetId="0">Sheet2!$1:$3</definedName>
  </definedNames>
  <calcPr calcId="144525" fullCalcOnLoad="1"/>
</workbook>
</file>

<file path=xl/sharedStrings.xml><?xml version="1.0" encoding="utf-8"?>
<sst xmlns="http://schemas.openxmlformats.org/spreadsheetml/2006/main" count="508" uniqueCount="368">
  <si>
    <t>2020年统筹整合资金分配表</t>
  </si>
  <si>
    <t>序号</t>
  </si>
  <si>
    <t>项目名称</t>
  </si>
  <si>
    <t>项目性质</t>
  </si>
  <si>
    <t>项目牵头单位</t>
  </si>
  <si>
    <t>建设地点</t>
  </si>
  <si>
    <t>主要建设内容</t>
  </si>
  <si>
    <t>绩效目标</t>
  </si>
  <si>
    <t>项目投资规模</t>
  </si>
  <si>
    <t>统筹整合专项</t>
  </si>
  <si>
    <t>统筹整合其他</t>
  </si>
  <si>
    <t>指标文号及分配额度</t>
  </si>
  <si>
    <t>扶贫领导小组批复</t>
  </si>
  <si>
    <t>乡镇</t>
  </si>
  <si>
    <t>村</t>
  </si>
  <si>
    <t>专项小计</t>
  </si>
  <si>
    <t>中</t>
  </si>
  <si>
    <t>省</t>
  </si>
  <si>
    <t>市</t>
  </si>
  <si>
    <t>县</t>
  </si>
  <si>
    <t>总计</t>
  </si>
  <si>
    <t>基础设施建设合计：</t>
  </si>
  <si>
    <t>2020农村饮水安全水源井项目</t>
  </si>
  <si>
    <t>农村基础设施建设</t>
  </si>
  <si>
    <t>水利局</t>
  </si>
  <si>
    <t>崔桥、吕潭</t>
  </si>
  <si>
    <t>崔桥四村、吕潭芦楼</t>
  </si>
  <si>
    <t>为崔桥镇四村水厂新打深480米水源井1眼，建水井房1间，配潜水泵1台，铺设管网250米等，为吕潭乡芦楼村水厂新打深580米水源井3眼，建水井房3间，配潜水泵3台，铺设管网1350米等。</t>
  </si>
  <si>
    <t>吕潭乡、崔桥镇2个乡镇的67个行政村3.24万户、11.37万人安全饮水供水量不足等问题（其中贫困村14个，贫困人口 3266户、1.19万人）。</t>
  </si>
  <si>
    <t>周财预农[2019]53号247.75万</t>
  </si>
  <si>
    <t>扶扶贫组[2020]5号</t>
  </si>
  <si>
    <t>2019水利局农村饮水安全巩固提升工程二期</t>
  </si>
  <si>
    <t>为练寺镇、吕潭乡、包屯镇等7个乡镇新建水源井房8间，铺设连接管道及电缆6500米，新建大新水厂陈楼分厂设备配套及安装等。</t>
  </si>
  <si>
    <t>该项目收益范围主要覆盖练寺镇、吕潭乡、包屯镇等7个乡镇的204个行政村，受益总户数8.87万户30.56万人，其中贫困户0.98万户3.69万人。</t>
  </si>
  <si>
    <t>周财预农[2019]53号435.239569万</t>
  </si>
  <si>
    <t>扶扶贫组[2020]10号</t>
  </si>
  <si>
    <t>2020年水利局农田机井建设项目</t>
  </si>
  <si>
    <t>韭园、江村、柴岗、包屯、崔桥、固城、汴岗</t>
  </si>
  <si>
    <t>韭园、江村、柴岗、包屯、崔桥、固城、汴岗等7个乡镇76个行政村新打机井393眼。</t>
  </si>
  <si>
    <t>该项目主要受益范围为：韭园、江村、柴岗、包屯、崔桥、固城、汴岗等7个乡镇的76个行政村，有效改善项目区1.97万亩农田灌溉问题。受益人口3.55万户，15.14万人，其中贫困村19个，贫困人口3296户，13018人。</t>
  </si>
  <si>
    <t>周财预农[2019]53号614.64万元</t>
  </si>
  <si>
    <t>扶扶贫组[2020]7号</t>
  </si>
  <si>
    <t>2020年交通局村组道路项目（1批）</t>
  </si>
  <si>
    <t>交通局</t>
  </si>
  <si>
    <t>崔桥镇、江村镇、白潭镇、曹里乡、包屯镇、等16个乡镇78个行政村，新修3.5-4.5米宽，厚15厘米C25商砼路70.331千米。</t>
  </si>
  <si>
    <t>崔桥、江村、白潭、包屯等16个乡镇的78个行政村的收益总户数34003户，总人口145234人，其中收益贫困户2534户，9413人。</t>
  </si>
  <si>
    <t>①周财预农〔2019〕52号121万，周财预农〔2019〕53号省328.762431万，周财预农〔2019〕54号省10万，周财预农[2020]2号100万，周财预农[2020]1号916万，周财预农[2019]56号69万，周财预基[2019]4号630万②省级其他整合:周财预农[2020]8号36万元，周财预农[2020]12号250万元，周财预农[2020]14号30万元，周财预基[2020]2号405万元，周财预农[2020]29号386万元，周财预农[2020]30号382.687569万元③市级其他整合：周财预农[2020]16号313万元；④县其他整合：周财预农改[2019]2号61万元，县级配套13.6万元。</t>
  </si>
  <si>
    <t>扶扶贫组[2020]15号</t>
  </si>
  <si>
    <t>2020交通局贫困村基础设施提升工程项目</t>
  </si>
  <si>
    <t>崔桥镇、江村镇、白潭镇、曹里乡、柴岗乡等10个乡镇</t>
  </si>
  <si>
    <t>崔桥镇、江村镇、白潭镇、曹里乡、柴岗乡等10个乡镇的35个贫困村</t>
  </si>
  <si>
    <t>为崔桥镇、江村镇、白潭镇、曹里乡、柴岗乡等10个乡镇的35个贫困村，新修3-4米宽、厚15厘米C25商砼路48.46千米。</t>
  </si>
  <si>
    <t>该项目实施后，可有效解决崔桥镇、江村镇、白潭镇、曹里乡、柴岗乡等10个乡镇的35个贫困村的行路难问题，收益总人数18448户/79683人，其中贫困对象3206户、12977人。</t>
  </si>
  <si>
    <t>周财预农〔2019〕53号2987.54万元</t>
  </si>
  <si>
    <t>扶扶贫组[2020]22号</t>
  </si>
  <si>
    <t>2020年扶沟县韭园镇后杨和龙窝村基础设施建设项目</t>
  </si>
  <si>
    <t>韭园镇</t>
  </si>
  <si>
    <t>后杨和龙窝村</t>
  </si>
  <si>
    <t>后杨村新修3米宽，15厘米C25商砼路920米；龙窝村新修砖砌50厘米深、50厘米宽，底部5厘米C20商砼垫层、上部预制盖板下水道1606米。</t>
  </si>
  <si>
    <t>有效解决后杨村和龙窝村722户、2529人的出行难问题，其中贫困户18户60人。极大改善群众的生产生活条件和生活环境，尊重贫困群众的意愿，加快当地各项产业发展，各项效益得到提高。</t>
  </si>
  <si>
    <t>农业生产发展类合计</t>
  </si>
  <si>
    <t>2020年统筹整合资金实施“雨露计划”培训项目</t>
  </si>
  <si>
    <t>农业生产发展</t>
  </si>
  <si>
    <t>扶贫办</t>
  </si>
  <si>
    <t>实施职业教育助学和短期技能培训项目。培训任务2640人，其中：职业教育技能培训2160人；短期技能培训480人。</t>
  </si>
  <si>
    <t>根据产业发展特点，结合企业岗位需求，家庭手工业技能培训，着力提升贫困劳动力的就业技能</t>
  </si>
  <si>
    <t>周财预农[2019]53号420万</t>
  </si>
  <si>
    <t>扶扶贫组[2020]6号</t>
  </si>
  <si>
    <t>2020金融服务中心扶贫贷款贴息项目</t>
  </si>
  <si>
    <t>金融服务中心</t>
  </si>
  <si>
    <t>全年计划发放各类贷款18119.23万元，计划贴息资金589万元，其中：28家带贫企业存量贷款10663万元，计划贴息资金259万元；为贫困户发放贷款7456.23万元，计划贴息330万元</t>
  </si>
  <si>
    <t>可精准扶持解决3910户贫困户自我发展缺资金的问题，其中：28家带贫企业带动扶持贫困户2193户；直接扶持发展种、养等产业项目贫困户1717户</t>
  </si>
  <si>
    <t>周财预农[2019]53号589万</t>
  </si>
  <si>
    <t>扶扶贫组[2020]9号</t>
  </si>
  <si>
    <t>2020年大李庄 冯老村产业扶贫蛋鸡养殖项目</t>
  </si>
  <si>
    <t>大李庄</t>
  </si>
  <si>
    <t>冯老</t>
  </si>
  <si>
    <t>蛋鸡养殖产业扶贫基础设施配套项目计划硬化地坪475平方米、修建围墙390米、水电配套等设施建设</t>
  </si>
  <si>
    <t>有效带动贫困户28户126人，增加村集体收入，产权归属贫困村集体所有，壮大贫困村集体经济</t>
  </si>
  <si>
    <t>周财预农[2020]6号45万</t>
  </si>
  <si>
    <t>扶扶贫组[2020]21号</t>
  </si>
  <si>
    <t>2020崔桥镇产业扶贫奖补资金项目</t>
  </si>
  <si>
    <t>崔桥镇</t>
  </si>
  <si>
    <t>岗子、大刘、古村对3个行政村</t>
  </si>
  <si>
    <t>为崔桥镇岗子、大刘、古村3个村每村新建500立方米冷库1座。</t>
  </si>
  <si>
    <t>项目实施后，可为岗子村、大刘村、古村等3个行政村每年新增村集体收入4.8万元，通过资产收益模式可带动贫困户30户、127人走上产业发展的脱贫道路。</t>
  </si>
  <si>
    <t>周财预农〔2019〕53号60万元</t>
  </si>
  <si>
    <t>扶扶贫组[2020]24号</t>
  </si>
  <si>
    <t>2020江村镇产业扶贫资金项目</t>
  </si>
  <si>
    <t>江村镇</t>
  </si>
  <si>
    <t>东冯村、宋庄村、马寺岗3个行政村</t>
  </si>
  <si>
    <t>为江村镇东冯村、宋庄村、马寺岗3个行政村每村新建500立方米冷库1座。为王母村新建10米空气能烘干设备1套。</t>
  </si>
  <si>
    <t>项目实施后，可为东冯村、宋庄村、马寺岗村每个行政村每年新增村集体经济收入1.6万元，可为王母村每年新增村集体经济收入3.2万元，通过资产收益模式可扶持带动贫困户50户，148人走上产业发展的脱贫道路。</t>
  </si>
  <si>
    <t>周财预农〔2019〕53号20万元</t>
  </si>
  <si>
    <t>扶扶贫组[2020]38号</t>
  </si>
  <si>
    <t>2020白潭镇产业扶贫资金项目</t>
  </si>
  <si>
    <t>白潭镇</t>
  </si>
  <si>
    <t>宋岗、王村朱寨等6个行政村</t>
  </si>
  <si>
    <t>为白潭镇宋岗、王村朱寨等6个行政村新建钢骨架大棚98.87亩、500立方米冷库立方米冷库4座，10米空气能烘干设备4套。</t>
  </si>
  <si>
    <t>该项目实施后，可为宋岗、王村、朱寨等6个行政村每年新增村集体经济收入19.2万元，可扶持带动贫困户131户、595人（其中：直接扶持11户、50人；通过资产收益模式带动120户、545人）走上产业发展的脱贫道路。</t>
  </si>
  <si>
    <t>周财预农〔2019〕53号210.470431万元；周财预农〔2019〕54号35万元；周财预农〔2019〕51号23.939569万元。</t>
  </si>
  <si>
    <t>扶扶贫组[2020]26号</t>
  </si>
  <si>
    <t>2020练寺镇产业扶贫资金项目</t>
  </si>
  <si>
    <t>练寺镇</t>
  </si>
  <si>
    <t>金村</t>
  </si>
  <si>
    <t>为练寺镇金村新建500立方米冷库1座。</t>
  </si>
  <si>
    <t>该项目实施后，可为金村行政村每年新增村集体经济收入1.6万元，通过资产收益模式带动贫困户10户、36人走上产业发展的脱贫道路。</t>
  </si>
  <si>
    <t>扶扶贫组[2020]29号</t>
  </si>
  <si>
    <t>2020柴岗乡产业扶贫资金项目</t>
  </si>
  <si>
    <t>柴岗乡</t>
  </si>
  <si>
    <t>小张村、支亭、寺后村、翟楼村等25个行政村</t>
  </si>
  <si>
    <t>为柴岗乡小张村、支亭、寺后村、翟楼村等25个行政村新建日光温室70.5亩。</t>
  </si>
  <si>
    <t>该项目实施后，可为小张村、支亭村、寺后村、翟楼村等25个行政村每年新增村集体经济收入30.08万元，可扶持带动贫困户188户、747人走上产业发展的脱贫道路。</t>
  </si>
  <si>
    <t>周财预农〔2019〕53号358万元</t>
  </si>
  <si>
    <t>扶扶贫组[2020]36号</t>
  </si>
  <si>
    <t>2020大新镇产业扶贫资金项目</t>
  </si>
  <si>
    <t>大新镇</t>
  </si>
  <si>
    <t>河业刘村、许楼、陈楼村</t>
  </si>
  <si>
    <t>为河业刘村、许楼、陈楼村等3个行政村新建冷库4座。</t>
  </si>
  <si>
    <t>该项目实施后，可为河业刘村，陈楼村、许楼等3个行政村每年新增村集体经济收入6.4万元，通过资产收益模式可扶持带动贫困户40户、150人走上产业发展的脱贫道路。</t>
  </si>
  <si>
    <t>周财预农[2020]17号80万元（中央）</t>
  </si>
  <si>
    <t>扶扶贫组[2020]27号</t>
  </si>
  <si>
    <t>2020大李庄乡产业扶贫资金项目</t>
  </si>
  <si>
    <t>中营</t>
  </si>
  <si>
    <t>为中营村建冷库1座。</t>
  </si>
  <si>
    <t>该项目实施后，可为中营行政村每年新增村集体经济收入1.6万元，通过资产收益模式可扶持带动贫困户10户、34人走上产业发展的脱贫道路。</t>
  </si>
  <si>
    <t>周财预农〔2019〕53号18万元；周财预农〔2019〕51号2万元。</t>
  </si>
  <si>
    <t>扶扶贫组[2020]28号</t>
  </si>
  <si>
    <t>2020吕潭乡产业扶贫资金项</t>
  </si>
  <si>
    <t>吕潭乡</t>
  </si>
  <si>
    <t>吉唐村、杨村岗村、前河村等10个行政村</t>
  </si>
  <si>
    <t>为吉唐村、杨村岗村、前河村等10个行政村实施产业扶贫奖补资金项目11个，新建钢骨架棚等保护地蔬菜栽培面积71.29亩，新建冷库13座。</t>
  </si>
  <si>
    <t>该项目实施后，可为吉唐村、杨村岗村、前河沿村等10个行政村每年新增村集体经济收入20.8万元，通过资产收益模式可扶持带动贫困户137户、545人走上产业发展的脱贫道路。</t>
  </si>
  <si>
    <t>周财预农[2020]17号281万元（中央）</t>
  </si>
  <si>
    <t>扶扶贫组[2020]31号</t>
  </si>
  <si>
    <t>2020固城乡大王村等6个行政村钢架棚建设项目</t>
  </si>
  <si>
    <t>固城乡</t>
  </si>
  <si>
    <t>双楼村、大王村</t>
  </si>
  <si>
    <t>在双楼村和大王村新建6米钢架棚保护地蔬菜栽培面积6.3亩、在朱岗村等4个行政村新建8米钢架棚保护地蔬菜栽培面积152亩</t>
  </si>
  <si>
    <t>该项目实施后，直接扶持模式下可为吴伟等3户贫困户每户年均增收2万余元；资产收益模式下可为朱岗村、谢桥村、赵岗村和海岗村4个行政村每年新增村集体经济收入25.66万元，可扶持带动贫困户162户、673人走上产业发展的脱贫道路。</t>
  </si>
  <si>
    <t>周财预农[2020]17号321.09万元（省专项）。</t>
  </si>
  <si>
    <t>扶扶贫组[2020]32号</t>
  </si>
  <si>
    <t>2020固城乡统筹整合资金冷库建设项目</t>
  </si>
  <si>
    <t>大王村、海岗村、土河</t>
  </si>
  <si>
    <t>在大王村、海岗村、土河村新建容量500立方米冷库3座。</t>
  </si>
  <si>
    <t>该项目实施后，可为大王村、海岗村、土河村等3个行政村每年新增村集体经济收入4.8万元，可扶持带动贫困户30户、126人走上产业发展的脱贫道路。</t>
  </si>
  <si>
    <t>周财预农[2020]17号60万元（省专项）。</t>
  </si>
  <si>
    <t>扶扶贫组[2020]40号</t>
  </si>
  <si>
    <t>2020固城乡统筹整合资金烘干线建设项目</t>
  </si>
  <si>
    <t>大王村、瓦岗村、立岗村</t>
  </si>
  <si>
    <t>在大王村、瓦岗村、立岗村新建10米空气能烘干线3套。</t>
  </si>
  <si>
    <t>该项目实施后，可为大王村、瓦岗村、立岗村等3个行政村每年新增村集体经济收入9.6万元，可扶持带动贫困户60户、205人走上产业发展的脱贫道路。</t>
  </si>
  <si>
    <t>周财预农[2020]17号120万元（省专项）。</t>
  </si>
  <si>
    <t>扶扶贫组[2020]42号</t>
  </si>
  <si>
    <t>2020固城乡来庄村等3个行政村钢架棚建设项目</t>
  </si>
  <si>
    <t>来庄村、尧岗村、固北村</t>
  </si>
  <si>
    <t>在来庄村、尧岗村和固北村实施钢架棚建设项目3个，在来庄村、尧岗村和固北村新建跨度8米钢架棚143亩。</t>
  </si>
  <si>
    <t>该项目实施后，可为来庄村、尧岗村和固北村3个行政村每年新增村集体经济收入24.62万元。可扶持带动贫困户151户，577人走上产业发展的脱贫道路。</t>
  </si>
  <si>
    <t>周财预农[2020]17号300.3万元（省专项）。</t>
  </si>
  <si>
    <t>扶扶贫组[2020]41号</t>
  </si>
  <si>
    <t>2020固城乡护岭村等5个行政村钢架棚建设项目</t>
  </si>
  <si>
    <t>护岭村、大王村、土河村、枣林村、秦岭村</t>
  </si>
  <si>
    <t>在护岭村、大王村、土河村、枣林村和秦岭村新建8米钢架棚保护地蔬菜栽培面积149亩。</t>
  </si>
  <si>
    <t>该项目实施后，可为护岭村、大王村、土河村、枣林村和秦岭村每年新增村集体经济收入25.2万元。可扶持带动贫困户160户，635人走上产业发展的脱贫道路。</t>
  </si>
  <si>
    <t>周财预农[2020]17号16.29万元（中央专项）；周财预农[2020]17号296.61万元（省专项）。</t>
  </si>
  <si>
    <t>扶扶贫组[2020]43号</t>
  </si>
  <si>
    <t>2020汴岗镇统筹整合资金冷库建设项目</t>
  </si>
  <si>
    <t>汴岗镇</t>
  </si>
  <si>
    <t>贡士庄</t>
  </si>
  <si>
    <t>在汴岗镇贡士庄行政村新建容量为500立方米冷库一座。</t>
  </si>
  <si>
    <t>该项目实施后，可为贡士庄行政村每年新增村集体经济收入1.6万元，可扶持带动贫困户10户，48人走上产业发展的脱贫道路。</t>
  </si>
  <si>
    <t>周财预农[2020]17号20万元（中央</t>
  </si>
  <si>
    <t>扶扶贫组[2020]45号</t>
  </si>
  <si>
    <t>2020汴岗镇统筹整合资金烘干线建设项目</t>
  </si>
  <si>
    <t>于营村</t>
  </si>
  <si>
    <t>在于营村新建10米空气能烘干设备2套</t>
  </si>
  <si>
    <t>该项目实施后，可为于营行政村每年新增村集体经济收入6.4万元，可扶持带动贫困户40户，172人走上产业发展的脱贫道路。</t>
  </si>
  <si>
    <t>扶扶贫组[2020]46号</t>
  </si>
  <si>
    <t>2020汴岗镇统筹整合资金温楼等4个行政村日光温室建设项目</t>
  </si>
  <si>
    <t>温楼、郑湾、城闫村、大胡村</t>
  </si>
  <si>
    <t>在温楼等4个行政村实施日光温室建设项目4个，新建日光温室17座28.05亩。</t>
  </si>
  <si>
    <t>该项目实施后，可为温楼等4个行政村每年新增村集体经济收入13.48万元，可扶持带动贫困户85户，327人走上产业发展的脱贫道路。</t>
  </si>
  <si>
    <t>周财预农[2020]17号71.68万元（中央）；周财预农[2020]6号96.86万元。</t>
  </si>
  <si>
    <t>扶扶贫组[2020]47号</t>
  </si>
  <si>
    <t>2020汴岗镇统筹整合资金强陵岗等3个行政村日光温室建设项目</t>
  </si>
  <si>
    <t>强陵岗、后杨、东桥村</t>
  </si>
  <si>
    <t>在强陵岗等3个行政村实施日光温室建设项目，新建日光温室16座26.08亩。</t>
  </si>
  <si>
    <t>该项目实施后，可为强陵岗等3个行政村每年新增村集体经济收入12.53万元，可扶持带动贫困户80户，304人走上产业发展的脱贫道路。</t>
  </si>
  <si>
    <t>周财预农[2020]6号156.68万元。</t>
  </si>
  <si>
    <t>扶扶贫组[2020]49号</t>
  </si>
  <si>
    <t>2020汴岗镇统筹整合资金五所楼等2个行政村日光温室建设项目</t>
  </si>
  <si>
    <t>五所楼和贡士庄</t>
  </si>
  <si>
    <t>在五所楼等2个行政村实施日光温室建设项目2个，新建日光温室26座40.34亩。</t>
  </si>
  <si>
    <t>该项目实施后，可为五所楼和贡士庄两个行政村每年新增村集体经济收入19.38万元，可扶持带动贫困户124户，508人走上产业发展的脱贫道路。</t>
  </si>
  <si>
    <t>周财预农〔2019〕51号40604.31元，周财预农[2020]6号14600元，县级配套专项扶贫资金2368695.69元。</t>
  </si>
  <si>
    <t>扶扶贫组[2020]48号</t>
  </si>
  <si>
    <t>2020汴岗镇统筹整合张营等7个行政村蔬菜大棚建设项目</t>
  </si>
  <si>
    <t>罗冢村、于营村、张营村、耿家村、刘桥村、首帕郭村、彭头村</t>
  </si>
  <si>
    <t>为张营等7个行政村实施蔬菜大棚建设项目，新建巨型棚6.43亩，日光温室24座39.19亩。</t>
  </si>
  <si>
    <t>该项目实施后，直接扶持模式下可为贫困户罗运红年平均增收2万余元，资产收益模式下可为张营等6个行政村，每年新增村集体经济收入18.83万元，可扶持带动贫困户121户，465人走上产业发展的脱贫道路。</t>
  </si>
  <si>
    <t>周财预农[2020]17号238..03万元（中央）。</t>
  </si>
  <si>
    <t>扶扶贫组[2020]33号</t>
  </si>
  <si>
    <t>2020包屯镇产业扶贫资金项目</t>
  </si>
  <si>
    <t>包屯镇</t>
  </si>
  <si>
    <t>包屯村、董岗村、董桥村</t>
  </si>
  <si>
    <t>为包屯村、董岗村、董桥村等3个行政村实施蔬菜产业扶贫资金项目，新建保护地栽培蔬菜面积157.66亩。其中，巨型棚85亩，跨度8米钢架棚72.66亩。</t>
  </si>
  <si>
    <t>该项目实施后，可为包屯村，董岗村、董桥村等3个行政村每年新增村集体经济收入19.33万元，可扶持带动贫困户121户、464人走上产业发展的脱贫道路。</t>
  </si>
  <si>
    <t>县配套专项扶贫资金241.82万元。</t>
  </si>
  <si>
    <t>扶扶贫组[2020]37号</t>
  </si>
  <si>
    <t>2020韭园镇产业扶贫资金项目</t>
  </si>
  <si>
    <t>寨湾村、小王庄村</t>
  </si>
  <si>
    <t>在寨湾村、小王庄村新建钢骨架棚蔬菜面积110亩，其中：在寨湾新建跨度8米钢架棚85亩，在小王庄村新建跨度6米钢架棚25亩。</t>
  </si>
  <si>
    <t>该项目实施后，可为寨湾村，小王庄村每年新增村集体经济收入16.04万元，可扶持带动贫困户101户、301人走上产业发展的脱贫道路。</t>
  </si>
  <si>
    <t>县配套专项扶贫资金200.5万元。</t>
  </si>
  <si>
    <t>扶扶贫组[2020]34号</t>
  </si>
  <si>
    <t>2020曹里乡产业扶贫奖补资金项目</t>
  </si>
  <si>
    <t>曹里乡</t>
  </si>
  <si>
    <t>西吴、樊家等26个行政村</t>
  </si>
  <si>
    <t>为曹里乡胡横村、西吴村、游家村、刁湾村、樊家村建设巨型棚蔬菜栽培面积208.8亩，8米钢架棚67.3亩，南北向巨型温棚5.62亩。</t>
  </si>
  <si>
    <t>该项目实施后，可为西吴、樊家等5行政村35户贫困户、164人，走上产业发展的脱贫道路。</t>
  </si>
  <si>
    <t>周财预农〔2019〕53号80万元（中央），周财预农[2020]19号20.56万元（中央）</t>
  </si>
  <si>
    <t>扶扶贫组[2020]35号</t>
  </si>
  <si>
    <t>2020曹里乡统筹整合资金冷库建设项目</t>
  </si>
  <si>
    <t>西吴、马家村、摆渡口、顾家、樊家</t>
  </si>
  <si>
    <t>在曹里乡西吴、马家村、摆渡口、顾家、樊家等5个行政村新建容量为500立方米冷库5座。</t>
  </si>
  <si>
    <t>该项目实施后，可为西吴、马家村、摆渡口、顾家、樊家等5个行政村每年新增村集体经济收入8万元，可扶持带动50户贫困户、203人走上产业发展的脱贫道路。</t>
  </si>
  <si>
    <t>周财预农[2020]19号16.44万元（中央），县级专项83.56万元。</t>
  </si>
  <si>
    <t>扶扶贫组[2020]51号</t>
  </si>
  <si>
    <t>2020年扶沟县曹里乡统筹整合资金游家村巨型温棚建设项目</t>
  </si>
  <si>
    <t>游家村</t>
  </si>
  <si>
    <t>在曹里乡游家村新建南北向巨型温棚38.57亩。</t>
  </si>
  <si>
    <t>该项目实施后，可为游家行政村每年新增村集体经济收入25.43万元，可扶持带动159户贫困户、589人走上产业发展的脱贫道路。</t>
  </si>
  <si>
    <t>县级专项317.81万元。</t>
  </si>
  <si>
    <t>扶扶贫组[2020]56号</t>
  </si>
  <si>
    <t>2020曹里乡统筹整合资金刁湾等12个行政村蔬菜大棚建设项目</t>
  </si>
  <si>
    <t>马家村、摆渡口村、胡横村、东吴村、黄家村、牛信村、杜家村、刁湾村、宁家村、关家村、徐家村、马集村</t>
  </si>
  <si>
    <t>在曹里乡刁湾村新建南北向巨型温棚13.82亩，巨型棚245.8亩。</t>
  </si>
  <si>
    <t>该项目实施后，可为刁湾、马家等12个行政村每年新增村集体经济收入29.77万元，可扶持带动187户贫困户、656人走上产业发展的脱贫道路。</t>
  </si>
  <si>
    <t>周财预农[2020]21号200万元。县级专项171.9万元。</t>
  </si>
  <si>
    <t>扶扶贫组[2020]52号</t>
  </si>
  <si>
    <t>2020曹里乡统筹整合资金西吴等10个村巨型棚建设项目</t>
  </si>
  <si>
    <t>西吴村、跨李庄村、呼庄村、刘家村、晋岗李村、曹里村、邹家村、秦岗村、顾家村、刁陵村</t>
  </si>
  <si>
    <t>在西吴村、呼庄村、跨李庄等10个村实施巨型棚项目，新建巨型棚面积314.12亩。</t>
  </si>
  <si>
    <t>该项目实施后，可为西吴村、呼庄村等10个行政村每年新增村集体经济收入26.39万元，可扶持带动164户贫困户、653人走上产业发展的脱贫道路。</t>
  </si>
  <si>
    <t>周财预农[2020]21号159万元。县级专项170.77万元。</t>
  </si>
  <si>
    <t>扶扶贫组[2020]54号</t>
  </si>
  <si>
    <t>2020曹里乡统筹整合资金樊家行政村蔬菜大棚建设项目</t>
  </si>
  <si>
    <t>樊家村</t>
  </si>
  <si>
    <t>在曹里乡樊家村新建南北向巨型温棚17亩、巨型棚150亩。</t>
  </si>
  <si>
    <t>该项目实施后，可为樊家行政村每年新增村集体经济收入23.81万元，可扶持带动149户贫困户、672人走上产业发展的脱贫道路。</t>
  </si>
  <si>
    <t>县级专项297.58万元。</t>
  </si>
  <si>
    <t>扶扶贫组[2020]53号</t>
  </si>
  <si>
    <t>2020曹里乡统筹整合资金王家村和韩家村蔬菜大棚建设项目</t>
  </si>
  <si>
    <t>韩家村、王家村</t>
  </si>
  <si>
    <t>在王家村新建8米钢架棚87.6亩，韩家村新建巨型棚40亩。</t>
  </si>
  <si>
    <t>该项目实施后，可为王家村和韩家村每年新增村集体经济收入18.08万元，可扶持带动113户贫困户、396人走上产业发展的脱贫道路。</t>
  </si>
  <si>
    <t>周财预农[2020]23号188万元，县级专项37.96万元。</t>
  </si>
  <si>
    <t>扶扶贫组[2020]55号</t>
  </si>
  <si>
    <t>2020农业农村局崔桥镇产业扶持脱贫项目</t>
  </si>
  <si>
    <t>农业农村局</t>
  </si>
  <si>
    <t>蔬菜园区</t>
  </si>
  <si>
    <t>在柴岗乡（梅桥村、小张村、寺后村）高标准蔬菜园区为崔桥镇的季历岗、岗子、曹岗、仁和等28个行政村、新建装配式日光温室17座、新型复合梁式连栋棚4座、阴阳温室8座、智能玻璃大棚2座，新增设施蔬菜大棚面积45304平方米（67.956亩）</t>
  </si>
  <si>
    <t>项目实施后，可为崔桥镇的季历岗、岗子、曹岗、仁和等28个行政村每年新增村集体经济收入120.11万元，可扶持带动777户贫困户、2869人年户均享受不低于1200元的资产租赁收益分红。</t>
  </si>
  <si>
    <t>县级配套财政专项扶贫资金8237304.31元；周财预农[2020]27号300万元；周财预农〔2019〕53号305.597569元；周财预农[2020]33号700000元；</t>
  </si>
  <si>
    <t>扶扶贫组[2020]62号</t>
  </si>
  <si>
    <t>追加2020年金融扶贫贷款贴息项目</t>
  </si>
  <si>
    <t>有关乡镇</t>
  </si>
  <si>
    <t>扶持2020年413户贫困户小额贷款项目的贴息</t>
  </si>
  <si>
    <t>建档立卡贫困户扶贫小额信贷及时足额发放，贫困户自主发展产业，实现稳定增收，巩固脱贫成果。</t>
  </si>
  <si>
    <t>扶扶贫组[2020]79号</t>
  </si>
  <si>
    <t>2020年创业致富带头人培训项目</t>
  </si>
  <si>
    <t>职教中心</t>
  </si>
  <si>
    <t>实施60人的致富带头人培训</t>
  </si>
  <si>
    <t>周财预农改[2019]2号6万</t>
  </si>
  <si>
    <t>扶扶贫组[2020]16号</t>
  </si>
  <si>
    <t>农村基础公共服务设施建设项目</t>
  </si>
  <si>
    <t>2020农村人居环境社会化服务项目</t>
  </si>
  <si>
    <t>农村基础公共服务设施建设</t>
  </si>
  <si>
    <t>住建局</t>
  </si>
  <si>
    <t>崔桥、江村、白潭等16个乡镇（街道）</t>
  </si>
  <si>
    <t>在崔桥、江村、白潭等16个乡镇（街道）实施改善农村人居环境整治服务。</t>
  </si>
  <si>
    <t>16个乡镇农村垃圾有效治理；农民的生活环境得到有效改善；人民满意度得到提高；取得较好的生态效益和社会效益。</t>
  </si>
  <si>
    <t>扶财预[2020]1号1117.5万</t>
  </si>
  <si>
    <t>扶扶贫组[2020]13号</t>
  </si>
  <si>
    <t>崔桥镇2020年（下半年）人居环境社会化服务项目</t>
  </si>
  <si>
    <t>为崔桥镇34个行政村、5.7万人提供人居环境社会化服务，安置保洁员85人，其中解决安置贫困保洁员不低于6人。</t>
  </si>
  <si>
    <t>为崔桥镇34个行政村、5.7万人提供人居环境社会化服务，安置保洁员85人，其中解决安置贫困保洁员不低于6人。农村垃圾有效治理；农民的生活环境得到有效改善；人民满意度得到提高；取得较好的生态效益和社会效益。</t>
  </si>
  <si>
    <t>周财预农〔2020〕30号84.48万</t>
  </si>
  <si>
    <t>扶扶贫组[2020]77号</t>
  </si>
  <si>
    <t>江村镇2020年（下半年）人居环境社会化服务项目</t>
  </si>
  <si>
    <t>为江村镇36个行政村、6.9万人提供人居环境社会化服务，安置保洁员110人，其中解决安置贫困保洁员不低于7人。</t>
  </si>
  <si>
    <t>为江村镇36个行政村、6.9万人提供人居环境社会化服务，安置保洁员110人，其中解决安置贫困保洁员不低于7人。农村垃圾有效治理；农民的生活环境得到有效改善；人民满意度得到提高；取得较好的生态效益和社会效益。</t>
  </si>
  <si>
    <t>周财预农〔2020〕30号84.49万</t>
  </si>
  <si>
    <t>扶扶贫组[2020]71号</t>
  </si>
  <si>
    <t>白潭镇2020年（下半年）人居环境社会化服务项目</t>
  </si>
  <si>
    <t>为白潭镇32个行政村、4.29万人提供人居环境社会化服务，安置保洁员92人，其中解决安置贫困保洁员不低于6人。</t>
  </si>
  <si>
    <t>为白潭镇32个行政村、4.29万人提供人居环境社会化服务，安置保洁员92人，其中解决安置贫困保洁员不低于6人。农村垃圾有效治理；农民的生活环境得到有效改善；人民满意度得到提高；取得较好的生态效益和社会效益。</t>
  </si>
  <si>
    <t>周财预农〔2020〕30号84.50万</t>
  </si>
  <si>
    <t>扶扶贫组[2020]72号</t>
  </si>
  <si>
    <t>曹里乡2020年（下半年）人居环境社会化服务项目</t>
  </si>
  <si>
    <t>为曹里乡26个行政村、3.18万人提供人居环境社会化服务，安置保洁员70人，其中解决安置贫困保洁员不低于5人。</t>
  </si>
  <si>
    <t>为曹里乡26个行政村、3.18万人提供人居环境社会化服务，安置保洁员70人，其中解决安置贫困保洁员不低于5人。农村垃圾有效治理；农民的生活环境得到有效改善；人民满意度得到提高；取得较好的生态效益和社会效益。</t>
  </si>
  <si>
    <t>周财预农〔2020〕30号70.76万</t>
  </si>
  <si>
    <t>扶扶贫组[2020]78号</t>
  </si>
  <si>
    <t>韭园镇2020年（下半年）人居环境社会化服务项目</t>
  </si>
  <si>
    <t>为韭园镇40个行政村、5.8万人提供人居环境社会化服务，安置保洁员106人，其中解决安置贫困保洁员不低于7人。</t>
  </si>
  <si>
    <t>为韭园镇40个行政村、5.8万人提供人居环境社会化服务，安置保洁员106人，其中解决安置贫困保洁员不低于7人。农村垃圾有效治理；农民的生活环境得到有效改善；人民满意度得到提高；取得较好的生态效益和社会效益。</t>
  </si>
  <si>
    <t>周财预农〔2020〕30号89.53万</t>
  </si>
  <si>
    <t>扶扶贫组[2020]76号</t>
  </si>
  <si>
    <t>柴岗乡2020年（下半年）人居环境社会化服务项目</t>
  </si>
  <si>
    <t>为柴岗乡26个行政村、4.58万人提供人居环境社会化服务，安置保洁员65人，其中解决安置贫困保洁员不低于9人。</t>
  </si>
  <si>
    <t>为柴岗乡26个行政村、4.58万人提供人居环境社会化服务，安置保洁员65人，其中解决安置贫困保洁员不低于9人。农村垃圾有效治理；农民的生活环境得到有效改善；人民满意度得到提高；取得较好的生态效益和社会效益。</t>
  </si>
  <si>
    <t>周财预农〔2020〕30号62.33万</t>
  </si>
  <si>
    <t>扶扶贫组[2020]75号</t>
  </si>
  <si>
    <t>固城乡2020年（下半年）人居环境社会化服务项目</t>
  </si>
  <si>
    <t>为固城乡23个行政村、5.1万人提供人居环境社会化服务，安置保洁员74人，其中解决安置贫困保洁员不低于5人。</t>
  </si>
  <si>
    <t>为固城乡23个行政村、5.1万人提供人居环境社会化服务，安置保洁员74人，其中解决安置贫困保洁员不低于5人。农村垃圾有效治理；农民的生活环境得到有效改善；人民满意度得到提高；取得较好的生态效益和社会效益。</t>
  </si>
  <si>
    <t>周财预农〔2020〕30号75.62万</t>
  </si>
  <si>
    <t>扶扶贫组[2020]70号</t>
  </si>
  <si>
    <t>练寺镇2020年（下半年）人居环境社会化服务项目</t>
  </si>
  <si>
    <t>为练寺镇25个行政村、5.3万人提供人居环境社会化服务，安置保洁员86人，其中解决安置贫困保洁员不低于17人。</t>
  </si>
  <si>
    <t>为练寺镇25个行政村、5.3万人提供人居环境社会化服务，安置保洁员86人，其中解决安置贫困保洁员不低于17人。农村垃圾有效治理；农民的生活环境得到有效改善；人民满意度得到提高；取得较好的生态效益和社会效益。</t>
  </si>
  <si>
    <t>周财预农〔2020〕30号80.67万</t>
  </si>
  <si>
    <t>扶扶贫组[2020]63号</t>
  </si>
  <si>
    <t>汴岗镇2020年（下半年）人居环境社会化服务项目</t>
  </si>
  <si>
    <t>为汴岗镇27个行政村、3.65万人提供人居环境社会化服务，安置保洁员79人，其中解决安置贫困保洁员不低于6人。</t>
  </si>
  <si>
    <t>为汴岗镇27个行政村、3.65万人提供人居环境社会化服务，安置保洁员79人，其中解决安置贫困保洁员不低于6人。农村垃圾有效治理；农民的生活环境得到有效改善；人民满意度得到提高；取得较好的生态效益和社会效益。</t>
  </si>
  <si>
    <t>周财预农〔2020〕30号78.31万</t>
  </si>
  <si>
    <t>扶扶贫组[2020]67号</t>
  </si>
  <si>
    <t>大新镇2020年（下半年）人居环境社会化服务项目</t>
  </si>
  <si>
    <t>为大新镇22个行政村、2.95万人提供人居环境社会化服务项目。安置各类保洁人员65人，其中贫困保洁员不低于4人。</t>
  </si>
  <si>
    <t>为大新镇22个行政村、2.95万人提供人居环境社会化服务项目，安置各类保洁人员65人，其中贫困保洁员不低于4人。农村垃圾有效治理；农民的生活环境得到有效改善；人民满意度得到提高；取得较好的生态效益和社会效益。</t>
  </si>
  <si>
    <t>周财预农〔2020〕30号58.86万</t>
  </si>
  <si>
    <t>扶扶贫组[2020]65号</t>
  </si>
  <si>
    <t>吕潭乡2020年（下半年）人居环境社会化服务项目</t>
  </si>
  <si>
    <t>为吕潭乡34个行政村、5.7万人提供人居环境社会化服务。</t>
  </si>
  <si>
    <t>为吕潭乡34个行政村、5.7万人提供人居环境社会化服务，安置保洁员84人，其中解决安置贫困保洁员不低于6人。农村垃圾有效治理；农民的生活环境得到有效改善；人民满意度得到提高；取得较好的生态效益和社会效益。</t>
  </si>
  <si>
    <t>周财预农〔2020〕30号81.61万</t>
  </si>
  <si>
    <t>扶扶贫组[2020]68号</t>
  </si>
  <si>
    <t>包屯镇2020年（下半年）人居环境社会化服务项目</t>
  </si>
  <si>
    <t>为包屯镇28个行政村、5.1万人提供人居环境社会化服务。</t>
  </si>
  <si>
    <t>为包屯镇28个行政村、5.1万人提供人居环境社会化服务，安置保洁员70人，其中解决安置贫困保洁员不低于6人。农村垃圾有效治理；农民的生活环境得到有效改善；人民满意度得到提高；取得较好的生态效益和社会效益。</t>
  </si>
  <si>
    <t>周财预农〔2020〕30号67.54万</t>
  </si>
  <si>
    <t>扶扶贫组[2020]66号</t>
  </si>
  <si>
    <t>大李庄乡2020年（下半年）人居环境社会化服务项目</t>
  </si>
  <si>
    <t>大李庄乡</t>
  </si>
  <si>
    <t>为大李庄乡14个行政村、2.3万人提供人居环境社会化服务项目。</t>
  </si>
  <si>
    <t>为大李庄乡14个行政村、2.3万人提供人居环境社会化服务项目，安置各类保洁人员39人，其中贫困保洁员不低于3人。农村垃圾有效治理；农民的生活环境得到有效改善；人民满意度得到提高；取得较好的生态效益和社会效益。</t>
  </si>
  <si>
    <t>周财预农〔2020〕30号33.74万</t>
  </si>
  <si>
    <t>扶扶贫组[2020]64号</t>
  </si>
  <si>
    <t>扶亭办2020年（下半年）人居环境社会化服务项目</t>
  </si>
  <si>
    <t>扶亭办</t>
  </si>
  <si>
    <t>为扶亭街道办事处16个行政村、2.38万人提供人居环境社会化服务。</t>
  </si>
  <si>
    <t>为城郊乡11个行政村、2.4万人提供人居环境社会化服务，安置保洁员40人，其中解决安置贫困保洁员不低于3人。农村垃圾有效治理；农民的生活环境得到有效改善；人民满意度得到提高；取得较好的生态效益和社会效益。</t>
  </si>
  <si>
    <t>周财预农〔2020〕30号38.28万</t>
  </si>
  <si>
    <t>扶扶贫组[2020]69号</t>
  </si>
  <si>
    <t>城郊乡2020年（下半年）人居环境社会化服务项目</t>
  </si>
  <si>
    <t>城郊乡</t>
  </si>
  <si>
    <t>为城郊乡11个行政村、2.4万人提供人居环境社会化服务。</t>
  </si>
  <si>
    <t>为扶亭街道办事处16个行政村、2.38万人提供人居环境社会化服务，安置保洁员50人，其中解决安置贫困保洁员不低于3人。农村垃圾有效治理；农民的生活环境得到有效改善；人民满意度得到提高；取得较好的生态效益和社会效益。</t>
  </si>
  <si>
    <t>周财预农〔2020〕30号34.34万</t>
  </si>
  <si>
    <t>扶扶贫组[2020]73号</t>
  </si>
  <si>
    <t>商务中心区2020年（下半年）人居环境社会化服务项目</t>
  </si>
  <si>
    <t>商务中心区</t>
  </si>
  <si>
    <t>为商务中心区5个行政村、9661人提供人居环境社会化服务。</t>
  </si>
  <si>
    <t>为商务中心区5个行政村、9661人提供人居环境社会化服务，安置保洁员22人，其中解决安置贫困保洁员不低于2人。农村垃圾有效治理；农民的生活环境得到有效改善；人民满意度得到提高；取得较好的生态效益和社会效益。</t>
  </si>
  <si>
    <t>周财预农〔2020〕30号24.52万</t>
  </si>
  <si>
    <t>扶扶贫组[2020]74号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</si>
</sst>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9" borderId="10" applyNumberFormat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4" fillId="3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8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49" applyNumberFormat="1" applyFont="1" applyFill="1" applyAlignment="1">
      <alignment horizontal="center" vertical="center"/>
    </xf>
    <xf numFmtId="176" fontId="3" fillId="0" borderId="0" xfId="49" applyNumberFormat="1" applyFont="1" applyFill="1" applyAlignment="1">
      <alignment horizontal="center" vertical="center"/>
    </xf>
    <xf numFmtId="176" fontId="3" fillId="0" borderId="0" xfId="49" applyNumberFormat="1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 applyProtection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  <cellStyle name="常规 4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4"/>
  <sheetViews>
    <sheetView tabSelected="1" workbookViewId="0">
      <pane ySplit="3" topLeftCell="A4" activePane="bottomLeft" state="frozen"/>
      <selection/>
      <selection pane="bottomLeft" activeCell="G58" sqref="G58"/>
    </sheetView>
  </sheetViews>
  <sheetFormatPr defaultColWidth="9" defaultRowHeight="13.5"/>
  <cols>
    <col min="1" max="1" width="4" style="4" customWidth="1"/>
    <col min="2" max="6" width="9" style="5"/>
    <col min="7" max="7" width="27.125" style="5" customWidth="1"/>
    <col min="8" max="8" width="30.375" style="5" customWidth="1"/>
    <col min="9" max="10" width="9.375" style="5"/>
    <col min="11" max="11" width="12.625" style="5"/>
    <col min="12" max="12" width="10" style="5" customWidth="1"/>
    <col min="13" max="13" width="9" style="5"/>
    <col min="14" max="14" width="8" style="5" customWidth="1"/>
    <col min="15" max="15" width="9.25" style="5"/>
    <col min="16" max="17" width="9" style="5"/>
    <col min="18" max="18" width="16.375" style="5" customWidth="1"/>
    <col min="19" max="16384" width="9" style="5"/>
  </cols>
  <sheetData>
    <row r="1" s="1" customFormat="1" ht="51" customHeight="1" spans="1:19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28"/>
    </row>
    <row r="2" s="2" customFormat="1" ht="22" customHeight="1" spans="1:1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10" t="s">
        <v>8</v>
      </c>
      <c r="J2" s="26" t="s">
        <v>9</v>
      </c>
      <c r="K2" s="12"/>
      <c r="L2" s="12"/>
      <c r="M2" s="12"/>
      <c r="N2" s="12"/>
      <c r="O2" s="10" t="s">
        <v>10</v>
      </c>
      <c r="P2" s="10"/>
      <c r="Q2" s="10"/>
      <c r="R2" s="10" t="s">
        <v>11</v>
      </c>
      <c r="S2" s="25" t="s">
        <v>12</v>
      </c>
    </row>
    <row r="3" s="2" customFormat="1" ht="27" customHeight="1" spans="1:19">
      <c r="A3" s="9"/>
      <c r="B3" s="10"/>
      <c r="C3" s="10"/>
      <c r="D3" s="10"/>
      <c r="E3" s="10" t="s">
        <v>13</v>
      </c>
      <c r="F3" s="10" t="s">
        <v>14</v>
      </c>
      <c r="G3" s="10"/>
      <c r="H3" s="10"/>
      <c r="I3" s="10"/>
      <c r="J3" s="10" t="s">
        <v>15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17</v>
      </c>
      <c r="P3" s="10" t="s">
        <v>18</v>
      </c>
      <c r="Q3" s="10" t="s">
        <v>19</v>
      </c>
      <c r="R3" s="10"/>
      <c r="S3" s="29"/>
    </row>
    <row r="4" s="2" customFormat="1" ht="27" customHeight="1" spans="1:19">
      <c r="A4" s="11" t="s">
        <v>20</v>
      </c>
      <c r="B4" s="12"/>
      <c r="C4" s="12"/>
      <c r="D4" s="12"/>
      <c r="E4" s="12"/>
      <c r="F4" s="12"/>
      <c r="G4" s="12"/>
      <c r="H4" s="13"/>
      <c r="I4" s="10">
        <f>I5+I12+I47</f>
        <v>18575.6</v>
      </c>
      <c r="J4" s="10">
        <f t="shared" ref="J4:Q4" si="0">J5+J12+J47</f>
        <v>14759.6</v>
      </c>
      <c r="K4" s="10">
        <f t="shared" si="0"/>
        <v>6335</v>
      </c>
      <c r="L4" s="10">
        <f t="shared" si="0"/>
        <v>2878</v>
      </c>
      <c r="M4" s="10">
        <f t="shared" si="0"/>
        <v>1833</v>
      </c>
      <c r="N4" s="10">
        <f t="shared" si="0"/>
        <v>3713.6</v>
      </c>
      <c r="O4" s="10">
        <f t="shared" si="0"/>
        <v>3436</v>
      </c>
      <c r="P4" s="10">
        <f t="shared" si="0"/>
        <v>313</v>
      </c>
      <c r="Q4" s="10">
        <f t="shared" si="0"/>
        <v>61</v>
      </c>
      <c r="R4" s="10"/>
      <c r="S4" s="29"/>
    </row>
    <row r="5" s="2" customFormat="1" ht="27" customHeight="1" spans="1:19">
      <c r="A5" s="14" t="s">
        <v>21</v>
      </c>
      <c r="B5" s="15"/>
      <c r="C5" s="15"/>
      <c r="D5" s="15"/>
      <c r="E5" s="15"/>
      <c r="F5" s="15"/>
      <c r="G5" s="15"/>
      <c r="H5" s="16"/>
      <c r="I5" s="10">
        <f>SUM(I6:I11)</f>
        <v>8470.272</v>
      </c>
      <c r="J5" s="10">
        <f t="shared" ref="J5:Q5" si="1">SUM(J6:J11)</f>
        <v>5774.532</v>
      </c>
      <c r="K5" s="10">
        <f t="shared" si="1"/>
        <v>3670.529569</v>
      </c>
      <c r="L5" s="10">
        <f t="shared" si="1"/>
        <v>1174.402431</v>
      </c>
      <c r="M5" s="10">
        <f t="shared" si="1"/>
        <v>916</v>
      </c>
      <c r="N5" s="10">
        <f t="shared" si="1"/>
        <v>13.6</v>
      </c>
      <c r="O5" s="10">
        <f t="shared" si="1"/>
        <v>2321.74</v>
      </c>
      <c r="P5" s="10">
        <f t="shared" si="1"/>
        <v>313</v>
      </c>
      <c r="Q5" s="10">
        <f t="shared" si="1"/>
        <v>61</v>
      </c>
      <c r="R5" s="10"/>
      <c r="S5" s="29"/>
    </row>
    <row r="6" s="2" customFormat="1" ht="95" customHeight="1" spans="1:19">
      <c r="A6" s="9">
        <v>1</v>
      </c>
      <c r="B6" s="17" t="s">
        <v>22</v>
      </c>
      <c r="C6" s="17" t="s">
        <v>23</v>
      </c>
      <c r="D6" s="17" t="s">
        <v>24</v>
      </c>
      <c r="E6" s="17" t="s">
        <v>25</v>
      </c>
      <c r="F6" s="17" t="s">
        <v>26</v>
      </c>
      <c r="G6" s="10" t="s">
        <v>27</v>
      </c>
      <c r="H6" s="10" t="s">
        <v>28</v>
      </c>
      <c r="I6" s="10">
        <f t="shared" ref="I6:I11" si="2">SUM(K6:Q6)</f>
        <v>247.75</v>
      </c>
      <c r="J6" s="10">
        <f>SUM(K6:N6)</f>
        <v>247.75</v>
      </c>
      <c r="K6" s="10">
        <v>247.75</v>
      </c>
      <c r="L6" s="10"/>
      <c r="M6" s="10"/>
      <c r="N6" s="10"/>
      <c r="O6" s="10"/>
      <c r="P6" s="10"/>
      <c r="Q6" s="10"/>
      <c r="R6" s="10" t="s">
        <v>29</v>
      </c>
      <c r="S6" s="10" t="s">
        <v>30</v>
      </c>
    </row>
    <row r="7" s="2" customFormat="1" ht="100" customHeight="1" spans="1:19">
      <c r="A7" s="9">
        <v>2</v>
      </c>
      <c r="B7" s="17" t="s">
        <v>31</v>
      </c>
      <c r="C7" s="17" t="s">
        <v>23</v>
      </c>
      <c r="D7" s="17" t="s">
        <v>24</v>
      </c>
      <c r="E7" s="17"/>
      <c r="F7" s="17"/>
      <c r="G7" s="10" t="s">
        <v>32</v>
      </c>
      <c r="H7" s="10" t="s">
        <v>33</v>
      </c>
      <c r="I7" s="10">
        <f t="shared" si="2"/>
        <v>435.239569</v>
      </c>
      <c r="J7" s="10">
        <f t="shared" ref="J7:J46" si="3">SUM(K7:N7)</f>
        <v>435.239569</v>
      </c>
      <c r="K7" s="10">
        <v>435.239569</v>
      </c>
      <c r="L7" s="10"/>
      <c r="M7" s="10"/>
      <c r="N7" s="10"/>
      <c r="O7" s="10"/>
      <c r="P7" s="10"/>
      <c r="Q7" s="10"/>
      <c r="R7" s="10" t="s">
        <v>34</v>
      </c>
      <c r="S7" s="10" t="s">
        <v>35</v>
      </c>
    </row>
    <row r="8" s="3" customFormat="1" ht="86" customHeight="1" spans="1:19">
      <c r="A8" s="9">
        <v>3</v>
      </c>
      <c r="B8" s="17" t="s">
        <v>36</v>
      </c>
      <c r="C8" s="17" t="s">
        <v>23</v>
      </c>
      <c r="D8" s="17" t="s">
        <v>24</v>
      </c>
      <c r="E8" s="17" t="s">
        <v>37</v>
      </c>
      <c r="F8" s="17"/>
      <c r="G8" s="10" t="s">
        <v>38</v>
      </c>
      <c r="H8" s="18" t="s">
        <v>39</v>
      </c>
      <c r="I8" s="10">
        <f t="shared" si="2"/>
        <v>614.64</v>
      </c>
      <c r="J8" s="10">
        <f t="shared" si="3"/>
        <v>614.64</v>
      </c>
      <c r="K8" s="10"/>
      <c r="L8" s="10">
        <v>614.64</v>
      </c>
      <c r="M8" s="10"/>
      <c r="N8" s="10"/>
      <c r="O8" s="10"/>
      <c r="P8" s="10"/>
      <c r="Q8" s="10"/>
      <c r="R8" s="10" t="s">
        <v>40</v>
      </c>
      <c r="S8" s="10" t="s">
        <v>41</v>
      </c>
    </row>
    <row r="9" s="3" customFormat="1" ht="234" customHeight="1" spans="1:19">
      <c r="A9" s="9">
        <v>4</v>
      </c>
      <c r="B9" s="17" t="s">
        <v>42</v>
      </c>
      <c r="C9" s="17" t="s">
        <v>23</v>
      </c>
      <c r="D9" s="17" t="s">
        <v>43</v>
      </c>
      <c r="E9" s="17"/>
      <c r="F9" s="17"/>
      <c r="G9" s="10" t="s">
        <v>44</v>
      </c>
      <c r="H9" s="18" t="s">
        <v>45</v>
      </c>
      <c r="I9" s="10">
        <f t="shared" si="2"/>
        <v>4052.05</v>
      </c>
      <c r="J9" s="10">
        <f t="shared" si="3"/>
        <v>1489.362431</v>
      </c>
      <c r="K9" s="10"/>
      <c r="L9" s="10">
        <v>559.762431</v>
      </c>
      <c r="M9" s="10">
        <v>916</v>
      </c>
      <c r="N9" s="10">
        <v>13.6</v>
      </c>
      <c r="O9" s="10">
        <v>2188.687569</v>
      </c>
      <c r="P9" s="10">
        <v>313</v>
      </c>
      <c r="Q9" s="10">
        <v>61</v>
      </c>
      <c r="R9" s="10" t="s">
        <v>46</v>
      </c>
      <c r="S9" s="10" t="s">
        <v>47</v>
      </c>
    </row>
    <row r="10" s="3" customFormat="1" ht="86" customHeight="1" spans="1:19">
      <c r="A10" s="9">
        <v>5</v>
      </c>
      <c r="B10" s="17" t="s">
        <v>48</v>
      </c>
      <c r="C10" s="17" t="s">
        <v>23</v>
      </c>
      <c r="D10" s="17" t="s">
        <v>43</v>
      </c>
      <c r="E10" s="17" t="s">
        <v>49</v>
      </c>
      <c r="F10" s="17" t="s">
        <v>50</v>
      </c>
      <c r="G10" s="10" t="s">
        <v>51</v>
      </c>
      <c r="H10" s="18" t="s">
        <v>52</v>
      </c>
      <c r="I10" s="10">
        <f t="shared" si="2"/>
        <v>2987.54</v>
      </c>
      <c r="J10" s="10">
        <f t="shared" si="3"/>
        <v>2987.54</v>
      </c>
      <c r="K10" s="10">
        <v>2987.54</v>
      </c>
      <c r="L10" s="10"/>
      <c r="M10" s="10"/>
      <c r="N10" s="10"/>
      <c r="O10" s="10"/>
      <c r="P10" s="10"/>
      <c r="Q10" s="10"/>
      <c r="R10" s="10" t="s">
        <v>53</v>
      </c>
      <c r="S10" s="10" t="s">
        <v>54</v>
      </c>
    </row>
    <row r="11" s="3" customFormat="1" ht="144" customHeight="1" spans="1:19">
      <c r="A11" s="9">
        <v>6</v>
      </c>
      <c r="B11" s="17" t="s">
        <v>55</v>
      </c>
      <c r="C11" s="17" t="s">
        <v>23</v>
      </c>
      <c r="D11" s="10" t="s">
        <v>56</v>
      </c>
      <c r="E11" s="10" t="s">
        <v>56</v>
      </c>
      <c r="F11" s="10" t="s">
        <v>57</v>
      </c>
      <c r="G11" s="10" t="s">
        <v>58</v>
      </c>
      <c r="H11" s="10" t="s">
        <v>59</v>
      </c>
      <c r="I11" s="10">
        <f t="shared" si="2"/>
        <v>133.052431</v>
      </c>
      <c r="J11" s="10">
        <f t="shared" si="3"/>
        <v>0</v>
      </c>
      <c r="K11" s="27"/>
      <c r="L11" s="27"/>
      <c r="M11" s="27"/>
      <c r="N11" s="27"/>
      <c r="O11" s="17">
        <v>133.052431</v>
      </c>
      <c r="P11" s="27"/>
      <c r="Q11" s="27"/>
      <c r="R11" s="27"/>
      <c r="S11" s="27"/>
    </row>
    <row r="12" s="3" customFormat="1" ht="47" customHeight="1" spans="1:17">
      <c r="A12" s="19" t="s">
        <v>60</v>
      </c>
      <c r="B12" s="2"/>
      <c r="C12" s="2"/>
      <c r="D12" s="2"/>
      <c r="E12" s="2"/>
      <c r="F12" s="2"/>
      <c r="G12" s="2"/>
      <c r="H12" s="2"/>
      <c r="I12" s="3">
        <f>SUM(I13:I46)</f>
        <v>7913.568</v>
      </c>
      <c r="J12" s="10">
        <f t="shared" si="3"/>
        <v>7867.568</v>
      </c>
      <c r="K12" s="3">
        <f t="shared" ref="J12:O12" si="4">SUM(K13:K46)</f>
        <v>2664.470431</v>
      </c>
      <c r="L12" s="3">
        <f t="shared" si="4"/>
        <v>1703.597569</v>
      </c>
      <c r="M12" s="3">
        <f t="shared" si="4"/>
        <v>917</v>
      </c>
      <c r="N12" s="3">
        <f t="shared" si="4"/>
        <v>2582.5</v>
      </c>
      <c r="O12" s="3">
        <f t="shared" si="4"/>
        <v>40</v>
      </c>
      <c r="P12" s="3">
        <f>SUM(P13:P44)</f>
        <v>0</v>
      </c>
      <c r="Q12" s="3">
        <f>SUM(Q13:Q44)</f>
        <v>0</v>
      </c>
    </row>
    <row r="13" s="3" customFormat="1" ht="60" spans="1:19">
      <c r="A13" s="20">
        <v>1</v>
      </c>
      <c r="B13" s="17" t="s">
        <v>61</v>
      </c>
      <c r="C13" s="17" t="s">
        <v>62</v>
      </c>
      <c r="D13" s="17" t="s">
        <v>63</v>
      </c>
      <c r="E13" s="17"/>
      <c r="F13" s="17"/>
      <c r="G13" s="10" t="s">
        <v>64</v>
      </c>
      <c r="H13" s="10" t="s">
        <v>65</v>
      </c>
      <c r="I13" s="10">
        <v>420</v>
      </c>
      <c r="J13" s="10">
        <f t="shared" si="3"/>
        <v>420</v>
      </c>
      <c r="K13" s="10">
        <v>420</v>
      </c>
      <c r="L13" s="10"/>
      <c r="M13" s="10"/>
      <c r="N13" s="10"/>
      <c r="O13" s="10"/>
      <c r="P13" s="10"/>
      <c r="Q13" s="10"/>
      <c r="R13" s="10" t="s">
        <v>66</v>
      </c>
      <c r="S13" s="10" t="s">
        <v>67</v>
      </c>
    </row>
    <row r="14" s="3" customFormat="1" ht="72" spans="1:19">
      <c r="A14" s="20">
        <v>2</v>
      </c>
      <c r="B14" s="17" t="s">
        <v>68</v>
      </c>
      <c r="C14" s="17" t="s">
        <v>62</v>
      </c>
      <c r="D14" s="17" t="s">
        <v>69</v>
      </c>
      <c r="E14" s="17"/>
      <c r="F14" s="17"/>
      <c r="G14" s="10" t="s">
        <v>70</v>
      </c>
      <c r="H14" s="10" t="s">
        <v>71</v>
      </c>
      <c r="I14" s="10">
        <v>589</v>
      </c>
      <c r="J14" s="10">
        <f t="shared" si="3"/>
        <v>589</v>
      </c>
      <c r="K14" s="10">
        <v>589</v>
      </c>
      <c r="L14" s="10"/>
      <c r="M14" s="10"/>
      <c r="N14" s="10"/>
      <c r="O14" s="10"/>
      <c r="P14" s="10"/>
      <c r="Q14" s="10"/>
      <c r="R14" s="10" t="s">
        <v>72</v>
      </c>
      <c r="S14" s="10" t="s">
        <v>73</v>
      </c>
    </row>
    <row r="15" s="3" customFormat="1" ht="48" spans="1:19">
      <c r="A15" s="20">
        <v>3</v>
      </c>
      <c r="B15" s="17" t="s">
        <v>74</v>
      </c>
      <c r="C15" s="17" t="s">
        <v>62</v>
      </c>
      <c r="D15" s="17" t="s">
        <v>75</v>
      </c>
      <c r="E15" s="17" t="s">
        <v>75</v>
      </c>
      <c r="F15" s="17" t="s">
        <v>76</v>
      </c>
      <c r="G15" s="10" t="s">
        <v>77</v>
      </c>
      <c r="H15" s="18" t="s">
        <v>78</v>
      </c>
      <c r="I15" s="10">
        <v>45</v>
      </c>
      <c r="J15" s="10">
        <f t="shared" si="3"/>
        <v>45</v>
      </c>
      <c r="K15" s="10"/>
      <c r="L15" s="10"/>
      <c r="M15" s="10">
        <v>45</v>
      </c>
      <c r="N15" s="10"/>
      <c r="O15" s="10"/>
      <c r="P15" s="10"/>
      <c r="Q15" s="10"/>
      <c r="R15" s="10" t="s">
        <v>79</v>
      </c>
      <c r="S15" s="10" t="s">
        <v>80</v>
      </c>
    </row>
    <row r="16" s="3" customFormat="1" ht="48" spans="1:19">
      <c r="A16" s="20">
        <v>4</v>
      </c>
      <c r="B16" s="17" t="s">
        <v>81</v>
      </c>
      <c r="C16" s="17" t="s">
        <v>62</v>
      </c>
      <c r="D16" s="17" t="s">
        <v>82</v>
      </c>
      <c r="E16" s="17" t="s">
        <v>82</v>
      </c>
      <c r="F16" s="17" t="s">
        <v>83</v>
      </c>
      <c r="G16" s="10" t="s">
        <v>84</v>
      </c>
      <c r="H16" s="18" t="s">
        <v>85</v>
      </c>
      <c r="I16" s="10">
        <v>60</v>
      </c>
      <c r="J16" s="10">
        <f t="shared" si="3"/>
        <v>60</v>
      </c>
      <c r="K16" s="10">
        <v>60</v>
      </c>
      <c r="L16" s="10"/>
      <c r="M16" s="10"/>
      <c r="N16" s="10"/>
      <c r="O16" s="10"/>
      <c r="P16" s="10"/>
      <c r="Q16" s="10"/>
      <c r="R16" s="10" t="s">
        <v>86</v>
      </c>
      <c r="S16" s="10" t="s">
        <v>87</v>
      </c>
    </row>
    <row r="17" s="3" customFormat="1" ht="72" spans="1:19">
      <c r="A17" s="20">
        <v>5</v>
      </c>
      <c r="B17" s="17" t="s">
        <v>88</v>
      </c>
      <c r="C17" s="17" t="s">
        <v>62</v>
      </c>
      <c r="D17" s="17" t="s">
        <v>89</v>
      </c>
      <c r="E17" s="17" t="s">
        <v>89</v>
      </c>
      <c r="F17" s="17" t="s">
        <v>90</v>
      </c>
      <c r="G17" s="10" t="s">
        <v>91</v>
      </c>
      <c r="H17" s="18" t="s">
        <v>92</v>
      </c>
      <c r="I17" s="10">
        <v>20</v>
      </c>
      <c r="J17" s="10">
        <f t="shared" si="3"/>
        <v>20</v>
      </c>
      <c r="K17" s="10">
        <v>20</v>
      </c>
      <c r="L17" s="10"/>
      <c r="M17" s="10"/>
      <c r="N17" s="10"/>
      <c r="O17" s="10"/>
      <c r="P17" s="10"/>
      <c r="Q17" s="10"/>
      <c r="R17" s="10" t="s">
        <v>93</v>
      </c>
      <c r="S17" s="10" t="s">
        <v>94</v>
      </c>
    </row>
    <row r="18" s="3" customFormat="1" ht="72" spans="1:19">
      <c r="A18" s="20">
        <v>6</v>
      </c>
      <c r="B18" s="17" t="s">
        <v>95</v>
      </c>
      <c r="C18" s="17" t="s">
        <v>62</v>
      </c>
      <c r="D18" s="17" t="s">
        <v>96</v>
      </c>
      <c r="E18" s="17" t="s">
        <v>96</v>
      </c>
      <c r="F18" s="17" t="s">
        <v>97</v>
      </c>
      <c r="G18" s="10" t="s">
        <v>98</v>
      </c>
      <c r="H18" s="18" t="s">
        <v>99</v>
      </c>
      <c r="I18" s="10">
        <v>269.41</v>
      </c>
      <c r="J18" s="10">
        <f t="shared" si="3"/>
        <v>269.41</v>
      </c>
      <c r="K18" s="10">
        <v>269.41</v>
      </c>
      <c r="L18" s="10"/>
      <c r="M18" s="10"/>
      <c r="N18" s="10"/>
      <c r="O18" s="10"/>
      <c r="P18" s="10"/>
      <c r="Q18" s="10"/>
      <c r="R18" s="10" t="s">
        <v>100</v>
      </c>
      <c r="S18" s="10" t="s">
        <v>101</v>
      </c>
    </row>
    <row r="19" s="3" customFormat="1" ht="48" spans="1:19">
      <c r="A19" s="20">
        <v>7</v>
      </c>
      <c r="B19" s="17" t="s">
        <v>102</v>
      </c>
      <c r="C19" s="17" t="s">
        <v>62</v>
      </c>
      <c r="D19" s="17" t="s">
        <v>103</v>
      </c>
      <c r="E19" s="17" t="s">
        <v>103</v>
      </c>
      <c r="F19" s="17" t="s">
        <v>104</v>
      </c>
      <c r="G19" s="10" t="s">
        <v>105</v>
      </c>
      <c r="H19" s="18" t="s">
        <v>106</v>
      </c>
      <c r="I19" s="10">
        <v>20</v>
      </c>
      <c r="J19" s="10">
        <f t="shared" si="3"/>
        <v>20</v>
      </c>
      <c r="K19" s="10">
        <v>20</v>
      </c>
      <c r="L19" s="10"/>
      <c r="M19" s="10"/>
      <c r="N19" s="10"/>
      <c r="O19" s="10"/>
      <c r="P19" s="10"/>
      <c r="Q19" s="10"/>
      <c r="R19" s="10" t="s">
        <v>93</v>
      </c>
      <c r="S19" s="10" t="s">
        <v>107</v>
      </c>
    </row>
    <row r="20" s="3" customFormat="1" ht="60" spans="1:19">
      <c r="A20" s="20">
        <v>8</v>
      </c>
      <c r="B20" s="17" t="s">
        <v>108</v>
      </c>
      <c r="C20" s="17" t="s">
        <v>62</v>
      </c>
      <c r="D20" s="17" t="s">
        <v>109</v>
      </c>
      <c r="E20" s="17" t="s">
        <v>109</v>
      </c>
      <c r="F20" s="17" t="s">
        <v>110</v>
      </c>
      <c r="G20" s="10" t="s">
        <v>111</v>
      </c>
      <c r="H20" s="18" t="s">
        <v>112</v>
      </c>
      <c r="I20" s="10">
        <v>358</v>
      </c>
      <c r="J20" s="10">
        <f t="shared" si="3"/>
        <v>358</v>
      </c>
      <c r="K20" s="10">
        <v>358</v>
      </c>
      <c r="L20" s="10"/>
      <c r="M20" s="10"/>
      <c r="N20" s="10"/>
      <c r="O20" s="10"/>
      <c r="P20" s="10"/>
      <c r="Q20" s="10"/>
      <c r="R20" s="10" t="s">
        <v>113</v>
      </c>
      <c r="S20" s="10" t="s">
        <v>114</v>
      </c>
    </row>
    <row r="21" s="3" customFormat="1" ht="60" spans="1:19">
      <c r="A21" s="20">
        <v>9</v>
      </c>
      <c r="B21" s="17" t="s">
        <v>115</v>
      </c>
      <c r="C21" s="17" t="s">
        <v>62</v>
      </c>
      <c r="D21" s="17" t="s">
        <v>116</v>
      </c>
      <c r="E21" s="17" t="s">
        <v>116</v>
      </c>
      <c r="F21" s="17" t="s">
        <v>117</v>
      </c>
      <c r="G21" s="10" t="s">
        <v>118</v>
      </c>
      <c r="H21" s="18" t="s">
        <v>119</v>
      </c>
      <c r="I21" s="10">
        <v>80</v>
      </c>
      <c r="J21" s="10">
        <f t="shared" si="3"/>
        <v>80</v>
      </c>
      <c r="K21" s="10">
        <v>80</v>
      </c>
      <c r="L21" s="10"/>
      <c r="M21" s="10"/>
      <c r="N21" s="10"/>
      <c r="O21" s="10"/>
      <c r="P21" s="10"/>
      <c r="Q21" s="10"/>
      <c r="R21" s="10" t="s">
        <v>120</v>
      </c>
      <c r="S21" s="10" t="s">
        <v>121</v>
      </c>
    </row>
    <row r="22" s="3" customFormat="1" ht="48" spans="1:19">
      <c r="A22" s="20">
        <v>10</v>
      </c>
      <c r="B22" s="17" t="s">
        <v>122</v>
      </c>
      <c r="C22" s="17" t="s">
        <v>62</v>
      </c>
      <c r="D22" s="17" t="s">
        <v>75</v>
      </c>
      <c r="E22" s="17" t="s">
        <v>75</v>
      </c>
      <c r="F22" s="17" t="s">
        <v>123</v>
      </c>
      <c r="G22" s="10" t="s">
        <v>124</v>
      </c>
      <c r="H22" s="18" t="s">
        <v>125</v>
      </c>
      <c r="I22" s="10">
        <v>20</v>
      </c>
      <c r="J22" s="10">
        <f t="shared" si="3"/>
        <v>20</v>
      </c>
      <c r="K22" s="10">
        <v>20</v>
      </c>
      <c r="L22" s="27"/>
      <c r="M22" s="10"/>
      <c r="N22" s="10"/>
      <c r="O22" s="10"/>
      <c r="P22" s="10"/>
      <c r="Q22" s="10"/>
      <c r="R22" s="10" t="s">
        <v>126</v>
      </c>
      <c r="S22" s="10" t="s">
        <v>127</v>
      </c>
    </row>
    <row r="23" s="3" customFormat="1" ht="60" spans="1:19">
      <c r="A23" s="20">
        <v>11</v>
      </c>
      <c r="B23" s="17" t="s">
        <v>128</v>
      </c>
      <c r="C23" s="17" t="s">
        <v>62</v>
      </c>
      <c r="D23" s="17" t="s">
        <v>129</v>
      </c>
      <c r="E23" s="17" t="s">
        <v>129</v>
      </c>
      <c r="F23" s="17" t="s">
        <v>130</v>
      </c>
      <c r="G23" s="10" t="s">
        <v>131</v>
      </c>
      <c r="H23" s="18" t="s">
        <v>132</v>
      </c>
      <c r="I23" s="10">
        <v>281</v>
      </c>
      <c r="J23" s="10">
        <f t="shared" si="3"/>
        <v>281</v>
      </c>
      <c r="K23" s="10">
        <v>281</v>
      </c>
      <c r="L23" s="27"/>
      <c r="M23" s="10"/>
      <c r="N23" s="10"/>
      <c r="O23" s="10"/>
      <c r="P23" s="10"/>
      <c r="Q23" s="10"/>
      <c r="R23" s="10" t="s">
        <v>133</v>
      </c>
      <c r="S23" s="10" t="s">
        <v>134</v>
      </c>
    </row>
    <row r="24" s="3" customFormat="1" ht="72" spans="1:19">
      <c r="A24" s="20">
        <v>12</v>
      </c>
      <c r="B24" s="17" t="s">
        <v>135</v>
      </c>
      <c r="C24" s="17" t="s">
        <v>62</v>
      </c>
      <c r="D24" s="17" t="s">
        <v>136</v>
      </c>
      <c r="E24" s="17" t="s">
        <v>136</v>
      </c>
      <c r="F24" s="17" t="s">
        <v>137</v>
      </c>
      <c r="G24" s="10" t="s">
        <v>138</v>
      </c>
      <c r="H24" s="18" t="s">
        <v>139</v>
      </c>
      <c r="I24" s="10">
        <v>321.09</v>
      </c>
      <c r="J24" s="10">
        <f t="shared" si="3"/>
        <v>321.09</v>
      </c>
      <c r="K24" s="10"/>
      <c r="L24" s="10">
        <v>321.09</v>
      </c>
      <c r="M24" s="10"/>
      <c r="N24" s="10"/>
      <c r="O24" s="10"/>
      <c r="P24" s="10"/>
      <c r="Q24" s="10"/>
      <c r="R24" s="10" t="s">
        <v>140</v>
      </c>
      <c r="S24" s="10" t="s">
        <v>141</v>
      </c>
    </row>
    <row r="25" s="3" customFormat="1" ht="48" spans="1:19">
      <c r="A25" s="20">
        <v>13</v>
      </c>
      <c r="B25" s="17" t="s">
        <v>142</v>
      </c>
      <c r="C25" s="17" t="s">
        <v>62</v>
      </c>
      <c r="D25" s="17" t="s">
        <v>136</v>
      </c>
      <c r="E25" s="17" t="s">
        <v>136</v>
      </c>
      <c r="F25" s="17" t="s">
        <v>143</v>
      </c>
      <c r="G25" s="10" t="s">
        <v>144</v>
      </c>
      <c r="H25" s="18" t="s">
        <v>145</v>
      </c>
      <c r="I25" s="10">
        <v>60</v>
      </c>
      <c r="J25" s="10">
        <f t="shared" si="3"/>
        <v>60</v>
      </c>
      <c r="K25" s="10"/>
      <c r="L25" s="10">
        <v>60</v>
      </c>
      <c r="M25" s="10"/>
      <c r="N25" s="10"/>
      <c r="O25" s="10"/>
      <c r="P25" s="10"/>
      <c r="Q25" s="10"/>
      <c r="R25" s="10" t="s">
        <v>146</v>
      </c>
      <c r="S25" s="10" t="s">
        <v>147</v>
      </c>
    </row>
    <row r="26" s="3" customFormat="1" ht="48" spans="1:19">
      <c r="A26" s="20">
        <v>14</v>
      </c>
      <c r="B26" s="17" t="s">
        <v>148</v>
      </c>
      <c r="C26" s="17" t="s">
        <v>62</v>
      </c>
      <c r="D26" s="17" t="s">
        <v>136</v>
      </c>
      <c r="E26" s="17" t="s">
        <v>136</v>
      </c>
      <c r="F26" s="17" t="s">
        <v>149</v>
      </c>
      <c r="G26" s="10" t="s">
        <v>150</v>
      </c>
      <c r="H26" s="18" t="s">
        <v>151</v>
      </c>
      <c r="I26" s="10">
        <v>120</v>
      </c>
      <c r="J26" s="10">
        <f t="shared" si="3"/>
        <v>120</v>
      </c>
      <c r="K26" s="10"/>
      <c r="L26" s="10">
        <v>120</v>
      </c>
      <c r="M26" s="10"/>
      <c r="N26" s="10"/>
      <c r="O26" s="10"/>
      <c r="P26" s="10"/>
      <c r="Q26" s="10"/>
      <c r="R26" s="10" t="s">
        <v>152</v>
      </c>
      <c r="S26" s="10" t="s">
        <v>153</v>
      </c>
    </row>
    <row r="27" s="3" customFormat="1" ht="60" spans="1:19">
      <c r="A27" s="20">
        <v>15</v>
      </c>
      <c r="B27" s="17" t="s">
        <v>154</v>
      </c>
      <c r="C27" s="17" t="s">
        <v>62</v>
      </c>
      <c r="D27" s="17" t="s">
        <v>136</v>
      </c>
      <c r="E27" s="17" t="s">
        <v>136</v>
      </c>
      <c r="F27" s="17" t="s">
        <v>155</v>
      </c>
      <c r="G27" s="10" t="s">
        <v>156</v>
      </c>
      <c r="H27" s="18" t="s">
        <v>157</v>
      </c>
      <c r="I27" s="10">
        <v>300.3</v>
      </c>
      <c r="J27" s="10">
        <f t="shared" si="3"/>
        <v>300.3</v>
      </c>
      <c r="K27" s="10"/>
      <c r="L27" s="10">
        <v>300.3</v>
      </c>
      <c r="M27" s="10"/>
      <c r="N27" s="10"/>
      <c r="O27" s="10"/>
      <c r="P27" s="10"/>
      <c r="Q27" s="10"/>
      <c r="R27" s="10" t="s">
        <v>158</v>
      </c>
      <c r="S27" s="10" t="s">
        <v>159</v>
      </c>
    </row>
    <row r="28" s="3" customFormat="1" ht="60" spans="1:19">
      <c r="A28" s="20">
        <v>16</v>
      </c>
      <c r="B28" s="17" t="s">
        <v>160</v>
      </c>
      <c r="C28" s="17" t="s">
        <v>62</v>
      </c>
      <c r="D28" s="17" t="s">
        <v>136</v>
      </c>
      <c r="E28" s="17" t="s">
        <v>136</v>
      </c>
      <c r="F28" s="17" t="s">
        <v>161</v>
      </c>
      <c r="G28" s="10" t="s">
        <v>162</v>
      </c>
      <c r="H28" s="18" t="s">
        <v>163</v>
      </c>
      <c r="I28" s="10">
        <v>312.9</v>
      </c>
      <c r="J28" s="10">
        <f t="shared" si="3"/>
        <v>312.9</v>
      </c>
      <c r="K28" s="10">
        <v>16.29</v>
      </c>
      <c r="L28" s="10">
        <v>296.61</v>
      </c>
      <c r="M28" s="10"/>
      <c r="N28" s="10"/>
      <c r="O28" s="10"/>
      <c r="P28" s="10"/>
      <c r="Q28" s="10"/>
      <c r="R28" s="10" t="s">
        <v>164</v>
      </c>
      <c r="S28" s="10" t="s">
        <v>165</v>
      </c>
    </row>
    <row r="29" s="3" customFormat="1" ht="48" spans="1:19">
      <c r="A29" s="20">
        <v>17</v>
      </c>
      <c r="B29" s="17" t="s">
        <v>166</v>
      </c>
      <c r="C29" s="17" t="s">
        <v>62</v>
      </c>
      <c r="D29" s="17" t="s">
        <v>167</v>
      </c>
      <c r="E29" s="17" t="s">
        <v>167</v>
      </c>
      <c r="F29" s="17" t="s">
        <v>168</v>
      </c>
      <c r="G29" s="10" t="s">
        <v>169</v>
      </c>
      <c r="H29" s="18" t="s">
        <v>170</v>
      </c>
      <c r="I29" s="10">
        <v>20</v>
      </c>
      <c r="J29" s="10">
        <f t="shared" si="3"/>
        <v>20</v>
      </c>
      <c r="K29" s="10">
        <v>20</v>
      </c>
      <c r="L29" s="10"/>
      <c r="M29" s="10"/>
      <c r="N29" s="10"/>
      <c r="O29" s="10"/>
      <c r="P29" s="10"/>
      <c r="Q29" s="10"/>
      <c r="R29" s="10" t="s">
        <v>171</v>
      </c>
      <c r="S29" s="10" t="s">
        <v>172</v>
      </c>
    </row>
    <row r="30" s="3" customFormat="1" ht="48" spans="1:19">
      <c r="A30" s="20">
        <v>18</v>
      </c>
      <c r="B30" s="17" t="s">
        <v>173</v>
      </c>
      <c r="C30" s="17" t="s">
        <v>62</v>
      </c>
      <c r="D30" s="17" t="s">
        <v>167</v>
      </c>
      <c r="E30" s="17" t="s">
        <v>167</v>
      </c>
      <c r="F30" s="17" t="s">
        <v>174</v>
      </c>
      <c r="G30" s="10" t="s">
        <v>175</v>
      </c>
      <c r="H30" s="18" t="s">
        <v>176</v>
      </c>
      <c r="I30" s="10">
        <v>80</v>
      </c>
      <c r="J30" s="10">
        <f t="shared" si="3"/>
        <v>80</v>
      </c>
      <c r="K30" s="10">
        <v>80</v>
      </c>
      <c r="L30" s="10"/>
      <c r="M30" s="10"/>
      <c r="N30" s="10"/>
      <c r="O30" s="10"/>
      <c r="P30" s="10"/>
      <c r="Q30" s="10"/>
      <c r="R30" s="10" t="s">
        <v>120</v>
      </c>
      <c r="S30" s="10" t="s">
        <v>177</v>
      </c>
    </row>
    <row r="31" s="3" customFormat="1" ht="72" spans="1:19">
      <c r="A31" s="20">
        <v>19</v>
      </c>
      <c r="B31" s="17" t="s">
        <v>178</v>
      </c>
      <c r="C31" s="17" t="s">
        <v>62</v>
      </c>
      <c r="D31" s="17" t="s">
        <v>167</v>
      </c>
      <c r="E31" s="17" t="s">
        <v>167</v>
      </c>
      <c r="F31" s="17" t="s">
        <v>179</v>
      </c>
      <c r="G31" s="10" t="s">
        <v>180</v>
      </c>
      <c r="H31" s="18" t="s">
        <v>181</v>
      </c>
      <c r="I31" s="10">
        <v>168.54</v>
      </c>
      <c r="J31" s="10">
        <f t="shared" si="3"/>
        <v>168.54</v>
      </c>
      <c r="K31" s="10">
        <v>71.68</v>
      </c>
      <c r="L31" s="10"/>
      <c r="M31" s="10">
        <v>96.86</v>
      </c>
      <c r="N31" s="10"/>
      <c r="O31" s="10"/>
      <c r="P31" s="10"/>
      <c r="Q31" s="10"/>
      <c r="R31" s="10" t="s">
        <v>182</v>
      </c>
      <c r="S31" s="10" t="s">
        <v>183</v>
      </c>
    </row>
    <row r="32" s="3" customFormat="1" ht="72" spans="1:19">
      <c r="A32" s="20">
        <v>20</v>
      </c>
      <c r="B32" s="17" t="s">
        <v>184</v>
      </c>
      <c r="C32" s="17" t="s">
        <v>62</v>
      </c>
      <c r="D32" s="17" t="s">
        <v>167</v>
      </c>
      <c r="E32" s="17" t="s">
        <v>167</v>
      </c>
      <c r="F32" s="17" t="s">
        <v>185</v>
      </c>
      <c r="G32" s="10" t="s">
        <v>186</v>
      </c>
      <c r="H32" s="18" t="s">
        <v>187</v>
      </c>
      <c r="I32" s="10">
        <v>156.68</v>
      </c>
      <c r="J32" s="10">
        <f t="shared" si="3"/>
        <v>156.68</v>
      </c>
      <c r="K32" s="10"/>
      <c r="L32" s="10"/>
      <c r="M32" s="10">
        <v>156.68</v>
      </c>
      <c r="N32" s="10"/>
      <c r="O32" s="10"/>
      <c r="P32" s="10"/>
      <c r="Q32" s="10"/>
      <c r="R32" s="10" t="s">
        <v>188</v>
      </c>
      <c r="S32" s="10" t="s">
        <v>189</v>
      </c>
    </row>
    <row r="33" s="3" customFormat="1" ht="72" spans="1:19">
      <c r="A33" s="20">
        <v>21</v>
      </c>
      <c r="B33" s="17" t="s">
        <v>190</v>
      </c>
      <c r="C33" s="17" t="s">
        <v>62</v>
      </c>
      <c r="D33" s="17" t="s">
        <v>167</v>
      </c>
      <c r="E33" s="17" t="s">
        <v>167</v>
      </c>
      <c r="F33" s="17" t="s">
        <v>191</v>
      </c>
      <c r="G33" s="10" t="s">
        <v>192</v>
      </c>
      <c r="H33" s="18" t="s">
        <v>193</v>
      </c>
      <c r="I33" s="10">
        <v>242.39</v>
      </c>
      <c r="J33" s="10">
        <f t="shared" si="3"/>
        <v>242.39</v>
      </c>
      <c r="K33" s="10">
        <v>4.060431</v>
      </c>
      <c r="L33" s="10"/>
      <c r="M33" s="10">
        <v>1.46</v>
      </c>
      <c r="N33" s="10">
        <v>236.869569</v>
      </c>
      <c r="O33" s="10"/>
      <c r="P33" s="10"/>
      <c r="Q33" s="10"/>
      <c r="R33" s="10" t="s">
        <v>194</v>
      </c>
      <c r="S33" s="10" t="s">
        <v>195</v>
      </c>
    </row>
    <row r="34" s="3" customFormat="1" ht="72" spans="1:19">
      <c r="A34" s="20">
        <v>22</v>
      </c>
      <c r="B34" s="17" t="s">
        <v>196</v>
      </c>
      <c r="C34" s="17" t="s">
        <v>62</v>
      </c>
      <c r="D34" s="17" t="s">
        <v>167</v>
      </c>
      <c r="E34" s="17" t="s">
        <v>167</v>
      </c>
      <c r="F34" s="17" t="s">
        <v>197</v>
      </c>
      <c r="G34" s="10" t="s">
        <v>198</v>
      </c>
      <c r="H34" s="18" t="s">
        <v>199</v>
      </c>
      <c r="I34" s="10">
        <v>238.03</v>
      </c>
      <c r="J34" s="10">
        <f t="shared" si="3"/>
        <v>238.03</v>
      </c>
      <c r="K34" s="10">
        <v>238.03</v>
      </c>
      <c r="L34" s="10"/>
      <c r="M34" s="10"/>
      <c r="N34" s="10"/>
      <c r="O34" s="10"/>
      <c r="P34" s="10"/>
      <c r="Q34" s="10"/>
      <c r="R34" s="10" t="s">
        <v>200</v>
      </c>
      <c r="S34" s="10" t="s">
        <v>201</v>
      </c>
    </row>
    <row r="35" s="3" customFormat="1" ht="60" spans="1:19">
      <c r="A35" s="20">
        <v>23</v>
      </c>
      <c r="B35" s="17" t="s">
        <v>202</v>
      </c>
      <c r="C35" s="17" t="s">
        <v>62</v>
      </c>
      <c r="D35" s="17" t="s">
        <v>203</v>
      </c>
      <c r="E35" s="17" t="s">
        <v>203</v>
      </c>
      <c r="F35" s="17" t="s">
        <v>204</v>
      </c>
      <c r="G35" s="10" t="s">
        <v>205</v>
      </c>
      <c r="H35" s="18" t="s">
        <v>206</v>
      </c>
      <c r="I35" s="10">
        <v>241.82</v>
      </c>
      <c r="J35" s="10">
        <f t="shared" si="3"/>
        <v>241.82</v>
      </c>
      <c r="K35" s="10"/>
      <c r="L35" s="10"/>
      <c r="M35" s="10"/>
      <c r="N35" s="10">
        <v>241.82</v>
      </c>
      <c r="O35" s="10"/>
      <c r="P35" s="10"/>
      <c r="Q35" s="10"/>
      <c r="R35" s="10" t="s">
        <v>207</v>
      </c>
      <c r="S35" s="10" t="s">
        <v>208</v>
      </c>
    </row>
    <row r="36" s="3" customFormat="1" ht="48" spans="1:19">
      <c r="A36" s="20">
        <v>24</v>
      </c>
      <c r="B36" s="17" t="s">
        <v>209</v>
      </c>
      <c r="C36" s="17" t="s">
        <v>62</v>
      </c>
      <c r="D36" s="17" t="s">
        <v>56</v>
      </c>
      <c r="E36" s="17" t="s">
        <v>56</v>
      </c>
      <c r="F36" s="17" t="s">
        <v>210</v>
      </c>
      <c r="G36" s="10" t="s">
        <v>211</v>
      </c>
      <c r="H36" s="18" t="s">
        <v>212</v>
      </c>
      <c r="I36" s="10">
        <v>200.5</v>
      </c>
      <c r="J36" s="10">
        <f t="shared" si="3"/>
        <v>200.5</v>
      </c>
      <c r="K36" s="10"/>
      <c r="L36" s="10"/>
      <c r="M36" s="10"/>
      <c r="N36" s="10">
        <v>200.5</v>
      </c>
      <c r="O36" s="10"/>
      <c r="P36" s="10"/>
      <c r="Q36" s="10"/>
      <c r="R36" s="10" t="s">
        <v>213</v>
      </c>
      <c r="S36" s="10" t="s">
        <v>214</v>
      </c>
    </row>
    <row r="37" s="3" customFormat="1" ht="48" spans="1:19">
      <c r="A37" s="20">
        <v>25</v>
      </c>
      <c r="B37" s="17" t="s">
        <v>215</v>
      </c>
      <c r="C37" s="17" t="s">
        <v>62</v>
      </c>
      <c r="D37" s="17" t="s">
        <v>216</v>
      </c>
      <c r="E37" s="17" t="s">
        <v>216</v>
      </c>
      <c r="F37" s="17" t="s">
        <v>217</v>
      </c>
      <c r="G37" s="10" t="s">
        <v>218</v>
      </c>
      <c r="H37" s="18" t="s">
        <v>219</v>
      </c>
      <c r="I37" s="10">
        <v>100.56</v>
      </c>
      <c r="J37" s="10">
        <f t="shared" si="3"/>
        <v>100.56</v>
      </c>
      <c r="K37" s="10">
        <v>100.56</v>
      </c>
      <c r="L37" s="10"/>
      <c r="M37" s="10"/>
      <c r="N37" s="10"/>
      <c r="O37" s="10"/>
      <c r="P37" s="10"/>
      <c r="Q37" s="10"/>
      <c r="R37" s="10" t="s">
        <v>220</v>
      </c>
      <c r="S37" s="10" t="s">
        <v>221</v>
      </c>
    </row>
    <row r="38" s="3" customFormat="1" ht="48" spans="1:19">
      <c r="A38" s="20">
        <v>26</v>
      </c>
      <c r="B38" s="17" t="s">
        <v>222</v>
      </c>
      <c r="C38" s="17" t="s">
        <v>62</v>
      </c>
      <c r="D38" s="17" t="s">
        <v>216</v>
      </c>
      <c r="E38" s="17" t="s">
        <v>216</v>
      </c>
      <c r="F38" s="17" t="s">
        <v>223</v>
      </c>
      <c r="G38" s="10" t="s">
        <v>224</v>
      </c>
      <c r="H38" s="18" t="s">
        <v>225</v>
      </c>
      <c r="I38" s="10">
        <v>100</v>
      </c>
      <c r="J38" s="10">
        <f t="shared" si="3"/>
        <v>100</v>
      </c>
      <c r="K38" s="10">
        <v>16.44</v>
      </c>
      <c r="L38" s="10"/>
      <c r="M38" s="10"/>
      <c r="N38" s="10">
        <v>83.56</v>
      </c>
      <c r="O38" s="10"/>
      <c r="P38" s="10"/>
      <c r="Q38" s="10"/>
      <c r="R38" s="10" t="s">
        <v>226</v>
      </c>
      <c r="S38" s="10" t="s">
        <v>227</v>
      </c>
    </row>
    <row r="39" s="3" customFormat="1" ht="72" spans="1:19">
      <c r="A39" s="20">
        <v>27</v>
      </c>
      <c r="B39" s="17" t="s">
        <v>228</v>
      </c>
      <c r="C39" s="17" t="s">
        <v>62</v>
      </c>
      <c r="D39" s="17" t="s">
        <v>216</v>
      </c>
      <c r="E39" s="17" t="s">
        <v>216</v>
      </c>
      <c r="F39" s="17" t="s">
        <v>229</v>
      </c>
      <c r="G39" s="10" t="s">
        <v>230</v>
      </c>
      <c r="H39" s="18" t="s">
        <v>231</v>
      </c>
      <c r="I39" s="10">
        <v>317.81</v>
      </c>
      <c r="J39" s="10">
        <f t="shared" si="3"/>
        <v>317.81</v>
      </c>
      <c r="K39" s="10"/>
      <c r="L39" s="10"/>
      <c r="M39" s="10"/>
      <c r="N39" s="10">
        <v>317.81</v>
      </c>
      <c r="O39" s="10"/>
      <c r="P39" s="10"/>
      <c r="Q39" s="10"/>
      <c r="R39" s="10" t="s">
        <v>232</v>
      </c>
      <c r="S39" s="10" t="s">
        <v>233</v>
      </c>
    </row>
    <row r="40" s="3" customFormat="1" ht="120" spans="1:19">
      <c r="A40" s="20">
        <v>28</v>
      </c>
      <c r="B40" s="17" t="s">
        <v>234</v>
      </c>
      <c r="C40" s="17" t="s">
        <v>62</v>
      </c>
      <c r="D40" s="17" t="s">
        <v>216</v>
      </c>
      <c r="E40" s="17" t="s">
        <v>216</v>
      </c>
      <c r="F40" s="17" t="s">
        <v>235</v>
      </c>
      <c r="G40" s="10" t="s">
        <v>236</v>
      </c>
      <c r="H40" s="18" t="s">
        <v>237</v>
      </c>
      <c r="I40" s="10">
        <v>371.9</v>
      </c>
      <c r="J40" s="10">
        <f t="shared" si="3"/>
        <v>371.9</v>
      </c>
      <c r="K40" s="10"/>
      <c r="L40" s="10"/>
      <c r="M40" s="10">
        <v>200</v>
      </c>
      <c r="N40" s="10">
        <v>171.9</v>
      </c>
      <c r="O40" s="10"/>
      <c r="P40" s="10"/>
      <c r="Q40" s="10"/>
      <c r="R40" s="30" t="s">
        <v>238</v>
      </c>
      <c r="S40" s="10" t="s">
        <v>239</v>
      </c>
    </row>
    <row r="41" s="3" customFormat="1" ht="108" spans="1:19">
      <c r="A41" s="20">
        <v>29</v>
      </c>
      <c r="B41" s="17" t="s">
        <v>240</v>
      </c>
      <c r="C41" s="17" t="s">
        <v>62</v>
      </c>
      <c r="D41" s="17" t="s">
        <v>216</v>
      </c>
      <c r="E41" s="17" t="s">
        <v>216</v>
      </c>
      <c r="F41" s="17" t="s">
        <v>241</v>
      </c>
      <c r="G41" s="10" t="s">
        <v>242</v>
      </c>
      <c r="H41" s="18" t="s">
        <v>243</v>
      </c>
      <c r="I41" s="10">
        <v>329.77</v>
      </c>
      <c r="J41" s="10">
        <f t="shared" si="3"/>
        <v>329.77</v>
      </c>
      <c r="K41" s="10"/>
      <c r="L41" s="10"/>
      <c r="M41" s="10">
        <v>159</v>
      </c>
      <c r="N41" s="10">
        <v>170.77</v>
      </c>
      <c r="O41" s="10"/>
      <c r="P41" s="10"/>
      <c r="Q41" s="10"/>
      <c r="R41" s="30" t="s">
        <v>244</v>
      </c>
      <c r="S41" s="10" t="s">
        <v>245</v>
      </c>
    </row>
    <row r="42" s="3" customFormat="1" ht="60" spans="1:19">
      <c r="A42" s="20">
        <v>30</v>
      </c>
      <c r="B42" s="17" t="s">
        <v>246</v>
      </c>
      <c r="C42" s="17" t="s">
        <v>62</v>
      </c>
      <c r="D42" s="17" t="s">
        <v>216</v>
      </c>
      <c r="E42" s="17" t="s">
        <v>216</v>
      </c>
      <c r="F42" s="17" t="s">
        <v>247</v>
      </c>
      <c r="G42" s="10" t="s">
        <v>248</v>
      </c>
      <c r="H42" s="18" t="s">
        <v>249</v>
      </c>
      <c r="I42" s="10">
        <v>297.58</v>
      </c>
      <c r="J42" s="10">
        <f t="shared" si="3"/>
        <v>297.58</v>
      </c>
      <c r="K42" s="10"/>
      <c r="L42" s="10"/>
      <c r="M42" s="10"/>
      <c r="N42" s="18">
        <v>297.58</v>
      </c>
      <c r="O42" s="10"/>
      <c r="P42" s="10"/>
      <c r="Q42" s="10"/>
      <c r="R42" s="30" t="s">
        <v>250</v>
      </c>
      <c r="S42" s="10" t="s">
        <v>251</v>
      </c>
    </row>
    <row r="43" s="3" customFormat="1" ht="72" spans="1:19">
      <c r="A43" s="20">
        <v>31</v>
      </c>
      <c r="B43" s="17" t="s">
        <v>252</v>
      </c>
      <c r="C43" s="17" t="s">
        <v>62</v>
      </c>
      <c r="D43" s="17" t="s">
        <v>216</v>
      </c>
      <c r="E43" s="17" t="s">
        <v>216</v>
      </c>
      <c r="F43" s="17" t="s">
        <v>253</v>
      </c>
      <c r="G43" s="10" t="s">
        <v>254</v>
      </c>
      <c r="H43" s="18" t="s">
        <v>255</v>
      </c>
      <c r="I43" s="10">
        <v>225.96</v>
      </c>
      <c r="J43" s="10">
        <f t="shared" si="3"/>
        <v>225.96</v>
      </c>
      <c r="K43" s="10"/>
      <c r="L43" s="10"/>
      <c r="M43" s="10">
        <v>188</v>
      </c>
      <c r="N43" s="10">
        <v>37.96</v>
      </c>
      <c r="O43" s="10"/>
      <c r="P43" s="10"/>
      <c r="Q43" s="10"/>
      <c r="R43" s="30" t="s">
        <v>256</v>
      </c>
      <c r="S43" s="10" t="s">
        <v>257</v>
      </c>
    </row>
    <row r="44" s="3" customFormat="1" ht="132" customHeight="1" spans="1:19">
      <c r="A44" s="20">
        <v>32</v>
      </c>
      <c r="B44" s="17" t="s">
        <v>258</v>
      </c>
      <c r="C44" s="17" t="s">
        <v>62</v>
      </c>
      <c r="D44" s="17" t="s">
        <v>259</v>
      </c>
      <c r="E44" s="17" t="s">
        <v>109</v>
      </c>
      <c r="F44" s="17" t="s">
        <v>260</v>
      </c>
      <c r="G44" s="10" t="s">
        <v>261</v>
      </c>
      <c r="H44" s="18" t="s">
        <v>262</v>
      </c>
      <c r="I44" s="10">
        <v>1499.328</v>
      </c>
      <c r="J44" s="10">
        <f t="shared" si="3"/>
        <v>1499.328</v>
      </c>
      <c r="K44" s="10"/>
      <c r="L44" s="10">
        <v>605.597569</v>
      </c>
      <c r="M44" s="10">
        <v>70</v>
      </c>
      <c r="N44" s="10">
        <v>823.730431</v>
      </c>
      <c r="O44" s="10"/>
      <c r="P44" s="10"/>
      <c r="Q44" s="10"/>
      <c r="R44" s="10" t="s">
        <v>263</v>
      </c>
      <c r="S44" s="10" t="s">
        <v>264</v>
      </c>
    </row>
    <row r="45" s="3" customFormat="1" ht="48" customHeight="1" spans="1:19">
      <c r="A45" s="20">
        <v>33</v>
      </c>
      <c r="B45" s="21" t="s">
        <v>265</v>
      </c>
      <c r="C45" s="17" t="s">
        <v>62</v>
      </c>
      <c r="D45" s="17" t="s">
        <v>69</v>
      </c>
      <c r="E45" s="17" t="s">
        <v>266</v>
      </c>
      <c r="F45" s="22"/>
      <c r="G45" s="23" t="s">
        <v>267</v>
      </c>
      <c r="H45" s="24" t="s">
        <v>268</v>
      </c>
      <c r="I45" s="10">
        <f>SUM(K45:Q45)</f>
        <v>40</v>
      </c>
      <c r="J45" s="10"/>
      <c r="K45" s="22"/>
      <c r="L45" s="22"/>
      <c r="M45" s="22"/>
      <c r="N45" s="22"/>
      <c r="O45" s="22">
        <v>40</v>
      </c>
      <c r="P45" s="22"/>
      <c r="Q45" s="22"/>
      <c r="R45" s="22"/>
      <c r="S45" s="10" t="s">
        <v>269</v>
      </c>
    </row>
    <row r="46" s="3" customFormat="1" ht="48" customHeight="1" spans="1:19">
      <c r="A46" s="20">
        <v>34</v>
      </c>
      <c r="B46" s="17" t="s">
        <v>270</v>
      </c>
      <c r="C46" s="17" t="s">
        <v>62</v>
      </c>
      <c r="D46" s="17" t="s">
        <v>271</v>
      </c>
      <c r="E46" s="17"/>
      <c r="F46" s="17"/>
      <c r="G46" s="10" t="s">
        <v>272</v>
      </c>
      <c r="H46" s="18" t="s">
        <v>65</v>
      </c>
      <c r="I46" s="10">
        <f>SUM(K46:Q46)</f>
        <v>6</v>
      </c>
      <c r="J46" s="10"/>
      <c r="K46" s="10"/>
      <c r="L46" s="10"/>
      <c r="M46" s="10"/>
      <c r="N46" s="10"/>
      <c r="O46" s="10"/>
      <c r="P46" s="10"/>
      <c r="Q46" s="10">
        <v>6</v>
      </c>
      <c r="R46" s="10" t="s">
        <v>273</v>
      </c>
      <c r="S46" s="10" t="s">
        <v>274</v>
      </c>
    </row>
    <row r="47" s="3" customFormat="1" ht="43" customHeight="1" spans="1:17">
      <c r="A47" s="19" t="s">
        <v>275</v>
      </c>
      <c r="B47" s="2"/>
      <c r="C47" s="2"/>
      <c r="D47" s="2"/>
      <c r="E47" s="2"/>
      <c r="F47" s="2"/>
      <c r="G47" s="2"/>
      <c r="H47" s="2"/>
      <c r="I47" s="3">
        <f>SUM(I48:I64)</f>
        <v>2191.76</v>
      </c>
      <c r="J47" s="3">
        <f t="shared" ref="J47:Q47" si="5">SUM(J48:J64)</f>
        <v>1117.5</v>
      </c>
      <c r="K47" s="3">
        <f t="shared" si="5"/>
        <v>0</v>
      </c>
      <c r="L47" s="3">
        <f t="shared" si="5"/>
        <v>0</v>
      </c>
      <c r="M47" s="3">
        <f t="shared" si="5"/>
        <v>0</v>
      </c>
      <c r="N47" s="3">
        <f t="shared" si="5"/>
        <v>1117.5</v>
      </c>
      <c r="O47" s="3">
        <f t="shared" si="5"/>
        <v>1074.26</v>
      </c>
      <c r="P47" s="3">
        <f t="shared" si="5"/>
        <v>0</v>
      </c>
      <c r="Q47" s="3">
        <f t="shared" si="5"/>
        <v>0</v>
      </c>
    </row>
    <row r="48" s="3" customFormat="1" ht="48" spans="1:19">
      <c r="A48" s="9">
        <v>1</v>
      </c>
      <c r="B48" s="17" t="s">
        <v>276</v>
      </c>
      <c r="C48" s="17" t="s">
        <v>277</v>
      </c>
      <c r="D48" s="17" t="s">
        <v>278</v>
      </c>
      <c r="E48" s="17" t="s">
        <v>279</v>
      </c>
      <c r="F48" s="17"/>
      <c r="G48" s="10" t="s">
        <v>280</v>
      </c>
      <c r="H48" s="18" t="s">
        <v>281</v>
      </c>
      <c r="I48" s="10">
        <v>1117.5</v>
      </c>
      <c r="J48" s="10">
        <v>1117.5</v>
      </c>
      <c r="K48" s="10"/>
      <c r="L48" s="10"/>
      <c r="M48" s="10"/>
      <c r="N48" s="10">
        <v>1117.5</v>
      </c>
      <c r="O48" s="10"/>
      <c r="P48" s="10"/>
      <c r="Q48" s="10"/>
      <c r="R48" s="10" t="s">
        <v>282</v>
      </c>
      <c r="S48" s="10" t="s">
        <v>283</v>
      </c>
    </row>
    <row r="49" s="3" customFormat="1" ht="72" spans="1:19">
      <c r="A49" s="9">
        <v>2</v>
      </c>
      <c r="B49" s="21" t="s">
        <v>284</v>
      </c>
      <c r="C49" s="17" t="s">
        <v>277</v>
      </c>
      <c r="D49" s="17" t="s">
        <v>82</v>
      </c>
      <c r="E49" s="17" t="s">
        <v>82</v>
      </c>
      <c r="F49" s="17"/>
      <c r="G49" s="10" t="s">
        <v>285</v>
      </c>
      <c r="H49" s="24" t="s">
        <v>286</v>
      </c>
      <c r="I49" s="10">
        <v>84.48</v>
      </c>
      <c r="J49" s="22"/>
      <c r="K49" s="22"/>
      <c r="L49" s="22"/>
      <c r="M49" s="22"/>
      <c r="N49" s="22"/>
      <c r="O49" s="22">
        <v>84.48</v>
      </c>
      <c r="P49" s="22"/>
      <c r="Q49" s="22"/>
      <c r="R49" s="10" t="s">
        <v>287</v>
      </c>
      <c r="S49" s="10" t="s">
        <v>288</v>
      </c>
    </row>
    <row r="50" s="3" customFormat="1" ht="72" spans="1:19">
      <c r="A50" s="9">
        <v>3</v>
      </c>
      <c r="B50" s="21" t="s">
        <v>289</v>
      </c>
      <c r="C50" s="17" t="s">
        <v>277</v>
      </c>
      <c r="D50" s="17" t="s">
        <v>89</v>
      </c>
      <c r="E50" s="17" t="s">
        <v>89</v>
      </c>
      <c r="F50" s="17"/>
      <c r="G50" s="10" t="s">
        <v>290</v>
      </c>
      <c r="H50" s="24" t="s">
        <v>291</v>
      </c>
      <c r="I50" s="10">
        <v>110.75</v>
      </c>
      <c r="J50" s="22"/>
      <c r="K50" s="22"/>
      <c r="L50" s="22"/>
      <c r="M50" s="22"/>
      <c r="N50" s="22"/>
      <c r="O50" s="22">
        <v>110.75</v>
      </c>
      <c r="P50" s="22"/>
      <c r="Q50" s="22"/>
      <c r="R50" s="10" t="s">
        <v>292</v>
      </c>
      <c r="S50" s="10" t="s">
        <v>293</v>
      </c>
    </row>
    <row r="51" s="3" customFormat="1" ht="72" spans="1:19">
      <c r="A51" s="9">
        <v>4</v>
      </c>
      <c r="B51" s="21" t="s">
        <v>294</v>
      </c>
      <c r="C51" s="17" t="s">
        <v>277</v>
      </c>
      <c r="D51" s="17" t="s">
        <v>96</v>
      </c>
      <c r="E51" s="17" t="s">
        <v>96</v>
      </c>
      <c r="F51" s="17"/>
      <c r="G51" s="10" t="s">
        <v>295</v>
      </c>
      <c r="H51" s="24" t="s">
        <v>296</v>
      </c>
      <c r="I51" s="10">
        <v>82.92</v>
      </c>
      <c r="J51" s="22"/>
      <c r="K51" s="22"/>
      <c r="L51" s="22"/>
      <c r="M51" s="22"/>
      <c r="N51" s="22"/>
      <c r="O51" s="22">
        <v>82.92</v>
      </c>
      <c r="P51" s="22"/>
      <c r="Q51" s="22"/>
      <c r="R51" s="10" t="s">
        <v>297</v>
      </c>
      <c r="S51" s="10" t="s">
        <v>298</v>
      </c>
    </row>
    <row r="52" s="3" customFormat="1" ht="72" spans="1:19">
      <c r="A52" s="9">
        <v>5</v>
      </c>
      <c r="B52" s="21" t="s">
        <v>299</v>
      </c>
      <c r="C52" s="17" t="s">
        <v>277</v>
      </c>
      <c r="D52" s="17" t="s">
        <v>216</v>
      </c>
      <c r="E52" s="17" t="s">
        <v>216</v>
      </c>
      <c r="F52" s="17"/>
      <c r="G52" s="10" t="s">
        <v>300</v>
      </c>
      <c r="H52" s="24" t="s">
        <v>301</v>
      </c>
      <c r="I52" s="10">
        <v>70.76</v>
      </c>
      <c r="J52" s="22"/>
      <c r="K52" s="22"/>
      <c r="L52" s="22"/>
      <c r="M52" s="22"/>
      <c r="N52" s="22"/>
      <c r="O52" s="22">
        <v>70.76</v>
      </c>
      <c r="P52" s="22"/>
      <c r="Q52" s="22"/>
      <c r="R52" s="10" t="s">
        <v>302</v>
      </c>
      <c r="S52" s="10" t="s">
        <v>303</v>
      </c>
    </row>
    <row r="53" s="3" customFormat="1" ht="72" spans="1:19">
      <c r="A53" s="9">
        <v>6</v>
      </c>
      <c r="B53" s="21" t="s">
        <v>304</v>
      </c>
      <c r="C53" s="17" t="s">
        <v>277</v>
      </c>
      <c r="D53" s="17" t="s">
        <v>56</v>
      </c>
      <c r="E53" s="17" t="s">
        <v>56</v>
      </c>
      <c r="F53" s="17"/>
      <c r="G53" s="10" t="s">
        <v>305</v>
      </c>
      <c r="H53" s="24" t="s">
        <v>306</v>
      </c>
      <c r="I53" s="10">
        <v>89.53</v>
      </c>
      <c r="J53" s="22"/>
      <c r="K53" s="22"/>
      <c r="L53" s="22"/>
      <c r="M53" s="22"/>
      <c r="N53" s="22"/>
      <c r="O53" s="22">
        <v>89.53</v>
      </c>
      <c r="P53" s="22"/>
      <c r="Q53" s="22"/>
      <c r="R53" s="10" t="s">
        <v>307</v>
      </c>
      <c r="S53" s="10" t="s">
        <v>308</v>
      </c>
    </row>
    <row r="54" s="3" customFormat="1" ht="72" spans="1:19">
      <c r="A54" s="9">
        <v>7</v>
      </c>
      <c r="B54" s="21" t="s">
        <v>309</v>
      </c>
      <c r="C54" s="17" t="s">
        <v>277</v>
      </c>
      <c r="D54" s="17" t="s">
        <v>109</v>
      </c>
      <c r="E54" s="17" t="s">
        <v>109</v>
      </c>
      <c r="F54" s="17"/>
      <c r="G54" s="10" t="s">
        <v>310</v>
      </c>
      <c r="H54" s="24" t="s">
        <v>311</v>
      </c>
      <c r="I54" s="10">
        <v>62.33</v>
      </c>
      <c r="J54" s="22"/>
      <c r="K54" s="22"/>
      <c r="L54" s="22"/>
      <c r="M54" s="22"/>
      <c r="N54" s="22"/>
      <c r="O54" s="22">
        <v>62.33</v>
      </c>
      <c r="P54" s="22"/>
      <c r="Q54" s="22"/>
      <c r="R54" s="10" t="s">
        <v>312</v>
      </c>
      <c r="S54" s="10" t="s">
        <v>313</v>
      </c>
    </row>
    <row r="55" s="3" customFormat="1" ht="72" spans="1:19">
      <c r="A55" s="9">
        <v>8</v>
      </c>
      <c r="B55" s="21" t="s">
        <v>314</v>
      </c>
      <c r="C55" s="17" t="s">
        <v>277</v>
      </c>
      <c r="D55" s="17" t="s">
        <v>136</v>
      </c>
      <c r="E55" s="17" t="s">
        <v>136</v>
      </c>
      <c r="F55" s="17"/>
      <c r="G55" s="10" t="s">
        <v>315</v>
      </c>
      <c r="H55" s="24" t="s">
        <v>316</v>
      </c>
      <c r="I55" s="10">
        <v>75.62</v>
      </c>
      <c r="J55" s="22"/>
      <c r="K55" s="22"/>
      <c r="L55" s="22"/>
      <c r="M55" s="22"/>
      <c r="N55" s="22"/>
      <c r="O55" s="22">
        <v>75.62</v>
      </c>
      <c r="P55" s="22"/>
      <c r="Q55" s="22"/>
      <c r="R55" s="10" t="s">
        <v>317</v>
      </c>
      <c r="S55" s="10" t="s">
        <v>318</v>
      </c>
    </row>
    <row r="56" s="3" customFormat="1" ht="72" spans="1:19">
      <c r="A56" s="9">
        <v>9</v>
      </c>
      <c r="B56" s="21" t="s">
        <v>319</v>
      </c>
      <c r="C56" s="17" t="s">
        <v>277</v>
      </c>
      <c r="D56" s="17" t="s">
        <v>103</v>
      </c>
      <c r="E56" s="17" t="s">
        <v>103</v>
      </c>
      <c r="F56" s="17"/>
      <c r="G56" s="10" t="s">
        <v>320</v>
      </c>
      <c r="H56" s="24" t="s">
        <v>321</v>
      </c>
      <c r="I56" s="10">
        <v>80.67</v>
      </c>
      <c r="J56" s="22"/>
      <c r="K56" s="22"/>
      <c r="L56" s="22"/>
      <c r="M56" s="22"/>
      <c r="N56" s="22"/>
      <c r="O56" s="22">
        <v>80.67</v>
      </c>
      <c r="P56" s="22"/>
      <c r="Q56" s="22"/>
      <c r="R56" s="10" t="s">
        <v>322</v>
      </c>
      <c r="S56" s="10" t="s">
        <v>323</v>
      </c>
    </row>
    <row r="57" s="3" customFormat="1" ht="72" spans="1:19">
      <c r="A57" s="9">
        <v>10</v>
      </c>
      <c r="B57" s="21" t="s">
        <v>324</v>
      </c>
      <c r="C57" s="17" t="s">
        <v>277</v>
      </c>
      <c r="D57" s="17" t="s">
        <v>167</v>
      </c>
      <c r="E57" s="17" t="s">
        <v>167</v>
      </c>
      <c r="F57" s="17"/>
      <c r="G57" s="10" t="s">
        <v>325</v>
      </c>
      <c r="H57" s="24" t="s">
        <v>326</v>
      </c>
      <c r="I57" s="10">
        <v>78.31</v>
      </c>
      <c r="J57" s="22"/>
      <c r="K57" s="22"/>
      <c r="L57" s="22"/>
      <c r="M57" s="22"/>
      <c r="N57" s="22"/>
      <c r="O57" s="22">
        <v>78.31</v>
      </c>
      <c r="P57" s="22"/>
      <c r="Q57" s="22"/>
      <c r="R57" s="10" t="s">
        <v>327</v>
      </c>
      <c r="S57" s="10" t="s">
        <v>328</v>
      </c>
    </row>
    <row r="58" s="3" customFormat="1" ht="72" spans="1:19">
      <c r="A58" s="9">
        <v>11</v>
      </c>
      <c r="B58" s="21" t="s">
        <v>329</v>
      </c>
      <c r="C58" s="17" t="s">
        <v>277</v>
      </c>
      <c r="D58" s="17" t="s">
        <v>116</v>
      </c>
      <c r="E58" s="17" t="s">
        <v>116</v>
      </c>
      <c r="F58" s="17"/>
      <c r="G58" s="10" t="s">
        <v>330</v>
      </c>
      <c r="H58" s="24" t="s">
        <v>331</v>
      </c>
      <c r="I58" s="10">
        <v>58.86</v>
      </c>
      <c r="J58" s="22"/>
      <c r="K58" s="22"/>
      <c r="L58" s="22"/>
      <c r="M58" s="22"/>
      <c r="N58" s="22"/>
      <c r="O58" s="22">
        <v>58.86</v>
      </c>
      <c r="P58" s="22"/>
      <c r="Q58" s="22"/>
      <c r="R58" s="10" t="s">
        <v>332</v>
      </c>
      <c r="S58" s="10" t="s">
        <v>333</v>
      </c>
    </row>
    <row r="59" s="3" customFormat="1" ht="72" spans="1:19">
      <c r="A59" s="9">
        <v>12</v>
      </c>
      <c r="B59" s="21" t="s">
        <v>334</v>
      </c>
      <c r="C59" s="17" t="s">
        <v>277</v>
      </c>
      <c r="D59" s="17" t="s">
        <v>129</v>
      </c>
      <c r="E59" s="17" t="s">
        <v>129</v>
      </c>
      <c r="F59" s="17"/>
      <c r="G59" s="10" t="s">
        <v>335</v>
      </c>
      <c r="H59" s="24" t="s">
        <v>336</v>
      </c>
      <c r="I59" s="10">
        <v>81.61</v>
      </c>
      <c r="J59" s="22"/>
      <c r="K59" s="22"/>
      <c r="L59" s="22"/>
      <c r="M59" s="22"/>
      <c r="N59" s="22"/>
      <c r="O59" s="22">
        <v>81.61</v>
      </c>
      <c r="P59" s="22"/>
      <c r="Q59" s="22"/>
      <c r="R59" s="10" t="s">
        <v>337</v>
      </c>
      <c r="S59" s="10" t="s">
        <v>338</v>
      </c>
    </row>
    <row r="60" s="3" customFormat="1" ht="72" spans="1:19">
      <c r="A60" s="9">
        <v>13</v>
      </c>
      <c r="B60" s="21" t="s">
        <v>339</v>
      </c>
      <c r="C60" s="17" t="s">
        <v>277</v>
      </c>
      <c r="D60" s="17" t="s">
        <v>203</v>
      </c>
      <c r="E60" s="17" t="s">
        <v>203</v>
      </c>
      <c r="F60" s="17"/>
      <c r="G60" s="10" t="s">
        <v>340</v>
      </c>
      <c r="H60" s="24" t="s">
        <v>341</v>
      </c>
      <c r="I60" s="10">
        <v>67.54</v>
      </c>
      <c r="J60" s="22"/>
      <c r="K60" s="22"/>
      <c r="L60" s="22"/>
      <c r="M60" s="22"/>
      <c r="N60" s="22"/>
      <c r="O60" s="22">
        <v>67.54</v>
      </c>
      <c r="P60" s="22"/>
      <c r="Q60" s="22"/>
      <c r="R60" s="10" t="s">
        <v>342</v>
      </c>
      <c r="S60" s="10" t="s">
        <v>343</v>
      </c>
    </row>
    <row r="61" s="3" customFormat="1" ht="72" spans="1:19">
      <c r="A61" s="9">
        <v>14</v>
      </c>
      <c r="B61" s="21" t="s">
        <v>344</v>
      </c>
      <c r="C61" s="17" t="s">
        <v>277</v>
      </c>
      <c r="D61" s="17" t="s">
        <v>345</v>
      </c>
      <c r="E61" s="17" t="s">
        <v>345</v>
      </c>
      <c r="F61" s="17"/>
      <c r="G61" s="10" t="s">
        <v>346</v>
      </c>
      <c r="H61" s="24" t="s">
        <v>347</v>
      </c>
      <c r="I61" s="10">
        <v>33.74</v>
      </c>
      <c r="J61" s="22"/>
      <c r="K61" s="22"/>
      <c r="L61" s="22"/>
      <c r="M61" s="22"/>
      <c r="N61" s="22"/>
      <c r="O61" s="22">
        <v>33.74</v>
      </c>
      <c r="P61" s="22"/>
      <c r="Q61" s="22"/>
      <c r="R61" s="10" t="s">
        <v>348</v>
      </c>
      <c r="S61" s="10" t="s">
        <v>349</v>
      </c>
    </row>
    <row r="62" s="3" customFormat="1" ht="72" spans="1:19">
      <c r="A62" s="9">
        <v>15</v>
      </c>
      <c r="B62" s="21" t="s">
        <v>350</v>
      </c>
      <c r="C62" s="17" t="s">
        <v>277</v>
      </c>
      <c r="D62" s="17" t="s">
        <v>351</v>
      </c>
      <c r="E62" s="17" t="s">
        <v>351</v>
      </c>
      <c r="F62" s="17"/>
      <c r="G62" s="10" t="s">
        <v>352</v>
      </c>
      <c r="H62" s="24" t="s">
        <v>353</v>
      </c>
      <c r="I62" s="10">
        <v>38.28</v>
      </c>
      <c r="J62" s="22"/>
      <c r="K62" s="22"/>
      <c r="L62" s="22"/>
      <c r="M62" s="22"/>
      <c r="N62" s="22"/>
      <c r="O62" s="22">
        <v>38.28</v>
      </c>
      <c r="P62" s="22"/>
      <c r="Q62" s="22"/>
      <c r="R62" s="10" t="s">
        <v>354</v>
      </c>
      <c r="S62" s="10" t="s">
        <v>355</v>
      </c>
    </row>
    <row r="63" s="3" customFormat="1" ht="72" spans="1:19">
      <c r="A63" s="9">
        <v>16</v>
      </c>
      <c r="B63" s="21" t="s">
        <v>356</v>
      </c>
      <c r="C63" s="17" t="s">
        <v>277</v>
      </c>
      <c r="D63" s="25" t="s">
        <v>357</v>
      </c>
      <c r="E63" s="17" t="s">
        <v>357</v>
      </c>
      <c r="F63" s="17"/>
      <c r="G63" s="10" t="s">
        <v>358</v>
      </c>
      <c r="H63" s="24" t="s">
        <v>359</v>
      </c>
      <c r="I63" s="10">
        <v>34.34</v>
      </c>
      <c r="J63" s="22"/>
      <c r="K63" s="22"/>
      <c r="L63" s="22"/>
      <c r="M63" s="22"/>
      <c r="N63" s="22"/>
      <c r="O63" s="22">
        <v>34.34</v>
      </c>
      <c r="P63" s="22"/>
      <c r="Q63" s="22"/>
      <c r="R63" s="10" t="s">
        <v>360</v>
      </c>
      <c r="S63" s="10" t="s">
        <v>361</v>
      </c>
    </row>
    <row r="64" s="3" customFormat="1" ht="72" spans="1:19">
      <c r="A64" s="9">
        <v>17</v>
      </c>
      <c r="B64" s="21" t="s">
        <v>362</v>
      </c>
      <c r="C64" s="17" t="s">
        <v>277</v>
      </c>
      <c r="D64" s="17" t="s">
        <v>363</v>
      </c>
      <c r="E64" s="17" t="s">
        <v>363</v>
      </c>
      <c r="F64" s="17"/>
      <c r="G64" s="10" t="s">
        <v>364</v>
      </c>
      <c r="H64" s="24" t="s">
        <v>365</v>
      </c>
      <c r="I64" s="10">
        <v>24.52</v>
      </c>
      <c r="J64" s="22"/>
      <c r="K64" s="22"/>
      <c r="L64" s="22"/>
      <c r="M64" s="22"/>
      <c r="N64" s="22"/>
      <c r="O64" s="22">
        <v>24.52</v>
      </c>
      <c r="P64" s="22"/>
      <c r="Q64" s="22"/>
      <c r="R64" s="10" t="s">
        <v>366</v>
      </c>
      <c r="S64" s="10" t="s">
        <v>367</v>
      </c>
    </row>
  </sheetData>
  <mergeCells count="17">
    <mergeCell ref="A1:R1"/>
    <mergeCell ref="E2:F2"/>
    <mergeCell ref="J2:N2"/>
    <mergeCell ref="O2:Q2"/>
    <mergeCell ref="A4:H4"/>
    <mergeCell ref="A5:H5"/>
    <mergeCell ref="A12:H12"/>
    <mergeCell ref="A47:H47"/>
    <mergeCell ref="A2:A3"/>
    <mergeCell ref="B2:B3"/>
    <mergeCell ref="C2:C3"/>
    <mergeCell ref="D2:D3"/>
    <mergeCell ref="G2:G3"/>
    <mergeCell ref="H2:H3"/>
    <mergeCell ref="I2:I3"/>
    <mergeCell ref="R2:R3"/>
    <mergeCell ref="S2:S3"/>
  </mergeCells>
  <dataValidations count="2">
    <dataValidation type="list" allowBlank="1" showInputMessage="1" showErrorMessage="1" errorTitle="超出范围。" error="请在下拉菜单中选择。" sqref="C3 C4 C5">
      <formula1/>
    </dataValidation>
    <dataValidation type="list" allowBlank="1" showInputMessage="1" showErrorMessage="1" sqref="C45 C46 C48 C64 C49:C63">
      <formula1>"农业生产发展,农村基础设施建设,农村人居环境公共设施整治,农村基础公共服务设施建设"</formula1>
    </dataValidation>
  </dataValidations>
  <pageMargins left="0.751388888888889" right="0.751388888888889" top="0.590277777777778" bottom="0.393055555555556" header="0.511805555555556" footer="0.156944444444444"/>
  <pageSetup paperSize="9" scale="61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大脸猫</cp:lastModifiedBy>
  <dcterms:created xsi:type="dcterms:W3CDTF">2020-04-10T03:55:00Z</dcterms:created>
  <dcterms:modified xsi:type="dcterms:W3CDTF">2020-11-16T09:29:55Z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