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35" windowHeight="12465"/>
  </bookViews>
  <sheets>
    <sheet name="Sheet1" sheetId="1" r:id="rId1"/>
  </sheets>
  <definedNames>
    <definedName name="_xlnm.Print_Titles" localSheetId="0">Sheet1!$2:$5</definedName>
  </definedNames>
  <calcPr calcId="144525"/>
</workbook>
</file>

<file path=xl/sharedStrings.xml><?xml version="1.0" encoding="utf-8"?>
<sst xmlns="http://schemas.openxmlformats.org/spreadsheetml/2006/main" count="761">
  <si>
    <t>附件</t>
  </si>
  <si>
    <t>扶沟县2019年统筹整合财政涉农资金计划投入扶贫项目明细表</t>
  </si>
  <si>
    <t>单位：万元</t>
  </si>
  <si>
    <t>序号</t>
  </si>
  <si>
    <t>项目名称</t>
  </si>
  <si>
    <t>项目内容</t>
  </si>
  <si>
    <t>补助标准</t>
  </si>
  <si>
    <t>建设地点</t>
  </si>
  <si>
    <t>投入资金规模</t>
  </si>
  <si>
    <t>责任
单位</t>
  </si>
  <si>
    <t>绩效目标</t>
  </si>
  <si>
    <t>惠及建档立卡贫困人口数量</t>
  </si>
  <si>
    <t>时间进度</t>
  </si>
  <si>
    <t>备注</t>
  </si>
  <si>
    <t>（建设任务）</t>
  </si>
  <si>
    <t>乡(镇)</t>
  </si>
  <si>
    <t>村</t>
  </si>
  <si>
    <t>合计</t>
  </si>
  <si>
    <t>中央资金</t>
  </si>
  <si>
    <t>省级资金</t>
  </si>
  <si>
    <t>市级资金</t>
  </si>
  <si>
    <t>县级资金</t>
  </si>
  <si>
    <t>完成招投标时间</t>
  </si>
  <si>
    <t>开工时间</t>
  </si>
  <si>
    <t>完工时间</t>
  </si>
  <si>
    <t>完成验收时间</t>
  </si>
  <si>
    <t>资金投入总计</t>
  </si>
  <si>
    <t>一、基础设施类项目合计</t>
  </si>
  <si>
    <t>崔桥镇薄庄村道路建设项目</t>
  </si>
  <si>
    <t>新修宽3米、厚15厘米、长1513米C25商砼路</t>
  </si>
  <si>
    <r>
      <rPr>
        <sz val="8"/>
        <color indexed="8"/>
        <rFont val="宋体"/>
        <charset val="134"/>
      </rPr>
      <t>1</t>
    </r>
    <r>
      <rPr>
        <sz val="8"/>
        <rFont val="宋体"/>
        <charset val="134"/>
      </rPr>
      <t>70元/平方米</t>
    </r>
  </si>
  <si>
    <t>崔桥镇</t>
  </si>
  <si>
    <t>薄庄村</t>
  </si>
  <si>
    <t>县扶贫办</t>
  </si>
  <si>
    <t>解决541户、2434人的出行难问题，其中贫困户98户375人</t>
  </si>
  <si>
    <t>2019年7月底</t>
  </si>
  <si>
    <t>2019年8月上旬</t>
  </si>
  <si>
    <t>2019年10月上旬</t>
  </si>
  <si>
    <t>2019年10月中旬</t>
  </si>
  <si>
    <t>崔桥镇岗子村道路建设项目</t>
  </si>
  <si>
    <t>新修宽3米、厚15厘米、长1382米C25 商砼路，新修宽4米、厚15厘米、长97米C25商砼路</t>
  </si>
  <si>
    <t>岗子村</t>
  </si>
  <si>
    <t>解决508户、2386人的出行难问题，其中贫困户84户313人</t>
  </si>
  <si>
    <t>崔桥镇仁和村道路建设项目</t>
  </si>
  <si>
    <t>新修宽3米、厚15厘米、长1607米C25商砼路</t>
  </si>
  <si>
    <t>170元/平方米</t>
  </si>
  <si>
    <t>仁和村</t>
  </si>
  <si>
    <t>解决379户、1706人的出行难问题，其中贫困户68户252人</t>
  </si>
  <si>
    <t>崔桥镇张坞岗村道路建设项目</t>
  </si>
  <si>
    <t>新修宽3米、厚15厘米、长1638米C25商砼路</t>
  </si>
  <si>
    <t>张坞岗</t>
  </si>
  <si>
    <t>解决898户、3984人的出行难问题，其中贫困户167户560人</t>
  </si>
  <si>
    <t>江村镇张庞村道路建设项目</t>
  </si>
  <si>
    <t>新修宽3米、厚15厘米C25商砼路1469米;新修宽4米、厚15厘米C25商砼路75米</t>
  </si>
  <si>
    <t>江村镇</t>
  </si>
  <si>
    <t>张庞村</t>
  </si>
  <si>
    <t>解决382户、1618人的出行难问题，其中贫困户125户506人</t>
  </si>
  <si>
    <t>江村镇穆庄村道路建设项目</t>
  </si>
  <si>
    <t>新修宽3米、厚15厘米C25商砼路1548米</t>
  </si>
  <si>
    <t>穆庄村</t>
  </si>
  <si>
    <t>解决509户、2065人的出行难问题，其中贫困户120户506人</t>
  </si>
  <si>
    <t>江村镇麻里村道路建设项目</t>
  </si>
  <si>
    <t>新修宽3米、厚15厘米C25商砼路1498米</t>
  </si>
  <si>
    <t>麻里村</t>
  </si>
  <si>
    <t>解决684户、3035人的出行难问题，其中贫困户44户122人</t>
  </si>
  <si>
    <t>白潭镇河嘴村道路建设项目</t>
  </si>
  <si>
    <t>新修宽3米、厚15厘米C25商砼路 2071 米</t>
  </si>
  <si>
    <t>白潭镇</t>
  </si>
  <si>
    <t>河嘴村</t>
  </si>
  <si>
    <t>解决475户、1882人的出行难问题，其中贫困户42户168人</t>
  </si>
  <si>
    <t>白潭镇王村道路建设项目</t>
  </si>
  <si>
    <t>新修宽3米、厚15厘米C25商砼路 1065 米</t>
  </si>
  <si>
    <t>王  村</t>
  </si>
  <si>
    <t>解决326户、1222人的出行难问题，其中贫困户88户356人</t>
  </si>
  <si>
    <t>曹里乡樊家村道路建设项目</t>
  </si>
  <si>
    <t>新修宽3米、厚15厘米C25商砼路 1552米</t>
  </si>
  <si>
    <t>曹里乡</t>
  </si>
  <si>
    <t>樊家村</t>
  </si>
  <si>
    <t>解决334户、1474人的出行难问题，其中贫困176户789人</t>
  </si>
  <si>
    <t>曹里乡呼庄村道路建设项目</t>
  </si>
  <si>
    <t>新修宽3米、厚15厘米C25商砼路 1525 米</t>
  </si>
  <si>
    <t>呼庄村</t>
  </si>
  <si>
    <t>解决442户、1985人的出行难问题，其中贫困户161户686人</t>
  </si>
  <si>
    <t>曹里乡王家村道路建设项目</t>
  </si>
  <si>
    <t>新修宽3米、厚15厘米C25商砼路 1447米</t>
  </si>
  <si>
    <t>王家村</t>
  </si>
  <si>
    <t>解决587户、2436人的出行难问题，其中贫困户208户785人</t>
  </si>
  <si>
    <t>曹里乡游家村道路建设项目</t>
  </si>
  <si>
    <t>新修宽3米、厚15厘米C25商砼路 1536米</t>
  </si>
  <si>
    <t>游家村</t>
  </si>
  <si>
    <t>解决548户、2294人的出行难问题，其中贫困户282户1139人</t>
  </si>
  <si>
    <t>柴岗乡寺后村道路建设项目</t>
  </si>
  <si>
    <t>新修宽3米、厚15厘米C25商砼路1472米</t>
  </si>
  <si>
    <t>柴岗乡</t>
  </si>
  <si>
    <t>寺后村</t>
  </si>
  <si>
    <t>解决595户、2580人的出行难问题，其中贫困户15户34人</t>
  </si>
  <si>
    <t>柴岗乡丁庄村下水道建设项目</t>
  </si>
  <si>
    <t>新修宽0.5米、深0.5米下水道1610米</t>
  </si>
  <si>
    <t>丁庄村</t>
  </si>
  <si>
    <t>解决546户、2070人的出行难问题，其中贫困户22户92人</t>
  </si>
  <si>
    <t>柴岗乡翟楼村道路建设项目</t>
  </si>
  <si>
    <t>新修宽3米、厚15厘米C25商砼路1500米</t>
  </si>
  <si>
    <t>翟楼村</t>
  </si>
  <si>
    <t>解决696户、2901人的出行难问题，其中贫困户26户82人</t>
  </si>
  <si>
    <t>固城乡瓦岗村道路建设项目</t>
  </si>
  <si>
    <t>新修宽3米、15厘米厚C25商砼路1525米</t>
  </si>
  <si>
    <t>固城乡</t>
  </si>
  <si>
    <t>尧岗村</t>
  </si>
  <si>
    <t>解决514户、2378人的出行难问题，其中贫困户47户192人</t>
  </si>
  <si>
    <t>固城乡瓦岗桥梁建设项目</t>
  </si>
  <si>
    <t>新建长13米、宽8米、桥梁一座</t>
  </si>
  <si>
    <t>6827元/平方米</t>
  </si>
  <si>
    <t>瓦岗村</t>
  </si>
  <si>
    <t>固城乡来庄村道路建设项目</t>
  </si>
  <si>
    <t>新修宽3米、15厘米厚，C25商砼路1527米</t>
  </si>
  <si>
    <t>来庄村</t>
  </si>
  <si>
    <t>解决365户、1575人的出行难问题，其中贫困户46户183人</t>
  </si>
  <si>
    <t>固城乡海岗村道路建设项目</t>
  </si>
  <si>
    <t>新修宽3米、15厘米厚，C25商砼路1501米</t>
  </si>
  <si>
    <t>海岗村</t>
  </si>
  <si>
    <t>解决1072户、4637人的出行难问题，其中贫困户104户465人</t>
  </si>
  <si>
    <t>固城乡尧岗村道路建设项目</t>
  </si>
  <si>
    <t>新修宽3米、15厘米厚，C25商砼路1484米</t>
  </si>
  <si>
    <t>解决459户、2059人的出行难问题，其中贫困户46户193人</t>
  </si>
  <si>
    <t>固城乡尧岗桥梁建设项目</t>
  </si>
  <si>
    <t>新建长13米、宽6米桥梁一座</t>
  </si>
  <si>
    <t>7692元/平方米</t>
  </si>
  <si>
    <t>固城乡大王村道路建设项目</t>
  </si>
  <si>
    <t>新修宽3米、15厘米厚，C25商砼路246米；宽4米、15厘米厚，C25商砼路960米</t>
  </si>
  <si>
    <t>大王村</t>
  </si>
  <si>
    <t>解决486户、2383人的出行难问题，其中贫困户60户244人</t>
  </si>
  <si>
    <t>固城乡秦岭村下水道建设项目</t>
  </si>
  <si>
    <t>新修宽0.5米、0.5米深下水道1543米过路涵管6道</t>
  </si>
  <si>
    <r>
      <rPr>
        <sz val="8"/>
        <color indexed="8"/>
        <rFont val="宋体"/>
        <charset val="134"/>
      </rPr>
      <t>4</t>
    </r>
    <r>
      <rPr>
        <sz val="8"/>
        <rFont val="宋体"/>
        <charset val="134"/>
      </rPr>
      <t>80元/米</t>
    </r>
  </si>
  <si>
    <t>秦岭村</t>
  </si>
  <si>
    <t>解决638户、2722人的出行难问题，其中贫困户72户286人</t>
  </si>
  <si>
    <t>练寺镇金村下水道建设项目</t>
  </si>
  <si>
    <t>新修宽0.5米、深0.5米下水道1495米</t>
  </si>
  <si>
    <r>
      <rPr>
        <sz val="8"/>
        <color indexed="8"/>
        <rFont val="宋体"/>
        <charset val="134"/>
      </rPr>
      <t>48</t>
    </r>
    <r>
      <rPr>
        <sz val="8"/>
        <rFont val="宋体"/>
        <charset val="134"/>
      </rPr>
      <t>0元/米</t>
    </r>
  </si>
  <si>
    <t>练寺镇</t>
  </si>
  <si>
    <t>金村</t>
  </si>
  <si>
    <t>解决513户、2208人的出行难问题，其中贫困户35户113人</t>
  </si>
  <si>
    <t>大新镇寺后刘村道路建设项目</t>
  </si>
  <si>
    <t>新修宽4米、15厘米厚C25商砼路1013米</t>
  </si>
  <si>
    <t>大新镇</t>
  </si>
  <si>
    <t>寺后刘村</t>
  </si>
  <si>
    <t>解决622户、2931人的出行难问题，其中贫困户151户619人</t>
  </si>
  <si>
    <t>大新镇许楼村道路建设项目</t>
  </si>
  <si>
    <t>新修宽3米、15厘米厚C25商砼路1683米</t>
  </si>
  <si>
    <t>许楼村</t>
  </si>
  <si>
    <t>解决551户、2554人的出行难问题，其中贫困户98户433人</t>
  </si>
  <si>
    <t>吕潭乡杨村岗村道路建设项目</t>
  </si>
  <si>
    <t>新修3米宽、15厘米厚C25商砼路1529米</t>
  </si>
  <si>
    <t>吕潭乡</t>
  </si>
  <si>
    <t>杨村岗村</t>
  </si>
  <si>
    <t>解决586户、2638人的出行难问题，其中贫困户74户322人</t>
  </si>
  <si>
    <t>吕潭乡官地村道路建设项目</t>
  </si>
  <si>
    <t>新修4米宽、15厘米厚C25商砼路1133米</t>
  </si>
  <si>
    <t>官地村</t>
  </si>
  <si>
    <t>解决543户、2315人的出行难问题，其中贫困户97户359人</t>
  </si>
  <si>
    <t>包屯镇郁岗村道路建设项目</t>
  </si>
  <si>
    <t>新修宽3米、厚15厘米C25商砼路1514米</t>
  </si>
  <si>
    <t>包屯镇</t>
  </si>
  <si>
    <t>郁岗村</t>
  </si>
  <si>
    <t>解决545户、2279人的出行难问题，其中贫困户35户133人</t>
  </si>
  <si>
    <t>包屯镇李岗村道路建设项目</t>
  </si>
  <si>
    <t>新修宽3米、厚15厘米C25商砼路1545米</t>
  </si>
  <si>
    <t>李岗村</t>
  </si>
  <si>
    <t>解决605户、2590人的出行难问题，其中贫困户76户345人</t>
  </si>
  <si>
    <t>包屯镇孙岳村道路建设项目</t>
  </si>
  <si>
    <t>新修宽3米、厚15厘米C25商砼路1595米；宽4米厚15里面C25商砼路90米</t>
  </si>
  <si>
    <t>孙岳村</t>
  </si>
  <si>
    <t>解决680户、2764人的出行难问题，其中贫困户76户336人</t>
  </si>
  <si>
    <t>包屯镇斗仓村道路建设项目</t>
  </si>
  <si>
    <t>新修宽3米、厚15厘米C25商砼路1463米</t>
  </si>
  <si>
    <t>斗仓村</t>
  </si>
  <si>
    <t>解决643户、2849人的出行难问题，其中贫困户86户361人</t>
  </si>
  <si>
    <t>包屯镇谭岗村道路建设项目</t>
  </si>
  <si>
    <t>新修宽3米、厚15厘米C25商砼路1490米</t>
  </si>
  <si>
    <t>谭岗村</t>
  </si>
  <si>
    <t>解决645户、2297人的出行难问题，其中贫困户77户332人</t>
  </si>
  <si>
    <t>包屯镇马村村道路建设项目</t>
  </si>
  <si>
    <t>新修宽3米、厚15厘米C25商砼路1570米</t>
  </si>
  <si>
    <t>马村</t>
  </si>
  <si>
    <t>解决473户、1967人的出行难问题，其中贫困户59户244人</t>
  </si>
  <si>
    <t>大李庄乡常岗村道路建设项目</t>
  </si>
  <si>
    <t>新修厚15厘米、宽3米C25商砼路1538米</t>
  </si>
  <si>
    <t>大李庄乡</t>
  </si>
  <si>
    <t>常岗村</t>
  </si>
  <si>
    <t>解决420户、1686人的出行难问题，其中贫困户118户521人</t>
  </si>
  <si>
    <t>城郊乡前许村道路建设项目</t>
  </si>
  <si>
    <t>新修厚15厘米、宽3米C25商砼路1588米</t>
  </si>
  <si>
    <t>城郊乡</t>
  </si>
  <si>
    <t>前许村</t>
  </si>
  <si>
    <t>解决270户、1069人的出行难问题，其中贫困户14户49人</t>
  </si>
  <si>
    <t>2019年大李庄乡潘庄村村组道路项目</t>
  </si>
  <si>
    <t>建设宽度3.5m厚度18cmC25商砼路577米</t>
  </si>
  <si>
    <t>235元/平方米</t>
  </si>
  <si>
    <t>潘庄村</t>
  </si>
  <si>
    <t>交通运输局</t>
  </si>
  <si>
    <t>解决555户、2160人的出行难问题，其中贫困户22户89人</t>
  </si>
  <si>
    <t>2019年6月底</t>
  </si>
  <si>
    <t>2019年7月初</t>
  </si>
  <si>
    <t>2019年10月底</t>
  </si>
  <si>
    <t>2019年大李庄乡邵口村村组道路项目</t>
  </si>
  <si>
    <t>建设宽度3.5m厚度18cmC25商砼路435米</t>
  </si>
  <si>
    <t>邵口村</t>
  </si>
  <si>
    <t>解决396户、2011人的出行难问题，其中贫困户21户103人</t>
  </si>
  <si>
    <t>2019年大李庄乡皂角树李庄村村组道路项目</t>
  </si>
  <si>
    <t>建设宽度3.5m厚度18cmC25商砼路522米</t>
  </si>
  <si>
    <t>皂角树李庄村</t>
  </si>
  <si>
    <t>解决140户、680人的出行难问题，其中贫困户9户43人</t>
  </si>
  <si>
    <t>2019年大李庄乡沈家村村组道路项目</t>
  </si>
  <si>
    <t>建设宽度3.5m厚度18cmC25商砼路497米</t>
  </si>
  <si>
    <t>沈家村</t>
  </si>
  <si>
    <t>解决276户、1222人的出行难问题，其中贫困户14户70人</t>
  </si>
  <si>
    <t>2019年大李庄乡高河套村村组道路项目</t>
  </si>
  <si>
    <t>建设宽度3.5m厚度18cmC25商砼路327米</t>
  </si>
  <si>
    <t>高河套村</t>
  </si>
  <si>
    <t>解决215户、1052人的出行难问题，其中贫困户8户29人</t>
  </si>
  <si>
    <t>2019年韭园镇谢岗村村组道路项目</t>
  </si>
  <si>
    <t>建设宽度3.5m厚度18cmC25商砼路2622米</t>
  </si>
  <si>
    <t>韭园镇</t>
  </si>
  <si>
    <t>谢岗村</t>
  </si>
  <si>
    <t>解决401户、1800人的出行难问题，其中贫困户11户37人</t>
  </si>
  <si>
    <t>2019年韭园镇太尉铺村村组道路项目</t>
  </si>
  <si>
    <t>建设宽度3.5m厚度18cmC25商砼路621米</t>
  </si>
  <si>
    <t>太尉铺村</t>
  </si>
  <si>
    <t>解决455户、1982人的出行难问题，其中贫困户5户19人</t>
  </si>
  <si>
    <t>2019年韭园镇田家村村组道路项目</t>
  </si>
  <si>
    <t>建设宽度3.5m/4m厚度18cmC25商砼路515km</t>
  </si>
  <si>
    <t>田家村</t>
  </si>
  <si>
    <t>解决265户、1065人的出行难问题，其中贫困户8户17人</t>
  </si>
  <si>
    <t>2019年韭园镇小岗村村组道路项目</t>
  </si>
  <si>
    <t>建设宽度3.5m厚度18cmC25商砼路1375米</t>
  </si>
  <si>
    <t>小岗村</t>
  </si>
  <si>
    <t>解决250户、1085人的出行难问题，其中贫困户7户28人</t>
  </si>
  <si>
    <t>2019年韭园镇孟亭村村组道路项目</t>
  </si>
  <si>
    <t>建设宽度3.5m厚度18cmC25商砼路1445米</t>
  </si>
  <si>
    <t>孟亭村</t>
  </si>
  <si>
    <t>解决295户、1326人的出行难问题，其中贫困户12户35人</t>
  </si>
  <si>
    <t>2019年柴岗乡梅桥村村组道路项目</t>
  </si>
  <si>
    <t>建设宽度3.5m厚度18cmC25商砼路1064米</t>
  </si>
  <si>
    <t>梅桥村</t>
  </si>
  <si>
    <t>解决283户、1040人的出行难问题，其中贫困户10户29人</t>
  </si>
  <si>
    <t>2019年柴岗乡汲下村村组道路项目</t>
  </si>
  <si>
    <t>建设宽度3.5m厚度18cmC25商砼路2993米</t>
  </si>
  <si>
    <t>汲下村</t>
  </si>
  <si>
    <t>解决750户、3028人的出行难问题，其中贫困户26户80人</t>
  </si>
  <si>
    <t>2019年柴岗乡魏寨村村组道路项目</t>
  </si>
  <si>
    <t>建设宽度3.5m厚度18cmC25商砼路1603米</t>
  </si>
  <si>
    <t>魏寨村</t>
  </si>
  <si>
    <t>解决651户、2674人的出行难问题，其中贫困户28户92人</t>
  </si>
  <si>
    <t>2019年练寺镇晋桥村村组道路项目</t>
  </si>
  <si>
    <t>建设宽度5m/4m厚度18cmC25商砼路1026米</t>
  </si>
  <si>
    <t>晋桥村</t>
  </si>
  <si>
    <t>解决685户、2887人的出行难问题，其中贫困户35户126人</t>
  </si>
  <si>
    <t>2019年练寺镇郭寨村村组道路项目</t>
  </si>
  <si>
    <t>建设宽度3.5m/4m厚度18cmC25商砼路1.384米</t>
  </si>
  <si>
    <t>郭寨村</t>
  </si>
  <si>
    <t>解决479户、2170人的出行难问题，其中贫困户26户91人</t>
  </si>
  <si>
    <t>2019年练寺镇周老庄村村组道路项目</t>
  </si>
  <si>
    <t>建设宽度3.5m厚度18cmC25商砼路766米</t>
  </si>
  <si>
    <t>周老庄村</t>
  </si>
  <si>
    <t>解决270户、1270人的出行难问题，其中贫困户14户52人</t>
  </si>
  <si>
    <t>2019年吕潭乡罗付庙村村组道路项目</t>
  </si>
  <si>
    <t>建设宽度4m厚度18cmC25商砼路399米</t>
  </si>
  <si>
    <t>罗付庙村</t>
  </si>
  <si>
    <t>解决517户、2057人的出行难问题，其中贫困户44户166人</t>
  </si>
  <si>
    <t>2019年吕潭乡陈大楼村村组道路项目</t>
  </si>
  <si>
    <t>建设宽度3.5m厚度18cmC25商砼路0871米</t>
  </si>
  <si>
    <t>陈大楼村</t>
  </si>
  <si>
    <t>解决460户、1942人的出行难问题，其中贫困户41户151人</t>
  </si>
  <si>
    <t>2019年吕潭乡刘秀庄村村组道路项目</t>
  </si>
  <si>
    <t>建设宽度3.5m厚度18cmC25商砼路1012米</t>
  </si>
  <si>
    <t>刘秀庄村</t>
  </si>
  <si>
    <t>解决2405户、1563人的出行难问题，其中贫困户40户137人</t>
  </si>
  <si>
    <t>2019年吕潭乡杨湾村村组道路项目</t>
  </si>
  <si>
    <t>建设宽度3.5m厚度18cmC25商砼路1085米</t>
  </si>
  <si>
    <t>杨湾村</t>
  </si>
  <si>
    <t>解决292户、1190人的出行难问题，其中贫困户37户127人</t>
  </si>
  <si>
    <t>2019年吕潭乡前河村村组道路项目</t>
  </si>
  <si>
    <t>建设宽度3.5m厚度18cmC25商砼路0477米</t>
  </si>
  <si>
    <t>前河村</t>
  </si>
  <si>
    <t>解决562户、2527人的出行难问题，其中贫困户41户164人</t>
  </si>
  <si>
    <t>2019年吕潭乡官营村村组道路项目</t>
  </si>
  <si>
    <t>建设宽度3.5m厚度18cmC25商砼路630米</t>
  </si>
  <si>
    <t>官营村</t>
  </si>
  <si>
    <t>解决278户、1280人的出行难问题，其中贫困户24户92人</t>
  </si>
  <si>
    <t>2019年吕潭乡官庄村村组道路项目</t>
  </si>
  <si>
    <t>建设宽度3.5m厚度18cmC25商砼路394米</t>
  </si>
  <si>
    <t>官庄村</t>
  </si>
  <si>
    <t>解决288户、1035人的出行难问题，其中贫困户28户103人</t>
  </si>
  <si>
    <t>2019年吕潭乡尚村岗村村组道路项目</t>
  </si>
  <si>
    <t>建设宽度3.5m厚度18cmC25商砼路688米</t>
  </si>
  <si>
    <t>尚村岗</t>
  </si>
  <si>
    <t>解决542户、2432人的出行难问题，其中贫困户48户161人</t>
  </si>
  <si>
    <t>2019年崔桥镇贺寨村村组道路项目</t>
  </si>
  <si>
    <t>建设宽度3.5m厚度18cmC25商砼路1376米</t>
  </si>
  <si>
    <t>贺寨村</t>
  </si>
  <si>
    <t>解决596户、2700人的出行难问题，其中贫困户64户233人</t>
  </si>
  <si>
    <t>2019年崔桥镇大娄营村村组道路项目</t>
  </si>
  <si>
    <t>建设宽度3.5m厚度18cmC25商砼路385米</t>
  </si>
  <si>
    <t>大娄营村</t>
  </si>
  <si>
    <t>解决293户、1318人的出行难问题，其中贫困户28户107人</t>
  </si>
  <si>
    <t>2019年崔桥镇陈庄村村组道路项目</t>
  </si>
  <si>
    <t>建设宽度3.5m厚度18cmC25商砼路443米</t>
  </si>
  <si>
    <t>陈庄村</t>
  </si>
  <si>
    <t>解决206户、901人的出行难问题，其中贫困户19户70人</t>
  </si>
  <si>
    <t>2019年崔桥镇金指李村村组道路项目</t>
  </si>
  <si>
    <t>建设宽度3.5m厚度18cmC25商砼路696米</t>
  </si>
  <si>
    <t>金指李村</t>
  </si>
  <si>
    <t>解决274户、1172人的出行难问题，其中贫困户23户84人</t>
  </si>
  <si>
    <t>2019年崔桥镇杨邱营村村组道路项目</t>
  </si>
  <si>
    <t>建设宽度4m/3.5m厚度18cmC25商砼路967米</t>
  </si>
  <si>
    <t>杨邱营村</t>
  </si>
  <si>
    <t>解决515户、2468人的出行难问题，其中贫困户59户226人</t>
  </si>
  <si>
    <t>2019年崔桥镇周岗村村组道路项目</t>
  </si>
  <si>
    <t>建设宽度3.5m厚度18cmC25商砼路744米</t>
  </si>
  <si>
    <t>周岗村</t>
  </si>
  <si>
    <t>解决560户、2460人的出行难问题，其中贫困户2户7人</t>
  </si>
  <si>
    <t>2019年江村镇李桥村村组道路项目</t>
  </si>
  <si>
    <t>建设宽度3.5m厚度18cmC25商砼路2594米</t>
  </si>
  <si>
    <t>李桥村</t>
  </si>
  <si>
    <t>解决362户、1688人的出行难问题，其中贫困户33户98人</t>
  </si>
  <si>
    <t>2019年江村镇坡张村村组道路项目</t>
  </si>
  <si>
    <t>建设宽度3.5m厚度18cmC25商砼路1233米</t>
  </si>
  <si>
    <t>坡张村</t>
  </si>
  <si>
    <t>解决358户、1450人的出行难问题，其中贫困户34户85人</t>
  </si>
  <si>
    <t>2019年江村镇支村村组道路项目</t>
  </si>
  <si>
    <t>建设宽度4m/3.5m厚度18cmC25商砼路1421米</t>
  </si>
  <si>
    <t>支村</t>
  </si>
  <si>
    <t>解决587户、3026人的出行难问题，其中贫困户38户121人</t>
  </si>
  <si>
    <t>2019年江村镇李田村村组道路项目</t>
  </si>
  <si>
    <t>建设宽度3.5m厚度18cmC25商砼路1547米</t>
  </si>
  <si>
    <t>李田村</t>
  </si>
  <si>
    <t>解决860户、3962人的出行难问题，其中贫困户67户213人</t>
  </si>
  <si>
    <t>2019年江村镇后闸村组道路项目</t>
  </si>
  <si>
    <t>建设宽度3.5m厚度18cmC25商砼路1151米</t>
  </si>
  <si>
    <t>后闸村</t>
  </si>
  <si>
    <t>解决552户2830人其中，贫困户52户，183人的出行难问题，</t>
  </si>
  <si>
    <t>2019年城郊乡五里店村村组道路项目</t>
  </si>
  <si>
    <t>建设宽度3.5m厚度18cmC25商砼路951米</t>
  </si>
  <si>
    <t>五里店村</t>
  </si>
  <si>
    <t>解决688户、2532人的出行难问题，其中贫困户2户6人</t>
  </si>
  <si>
    <t>2019年城郊乡八里营村村组道路项目</t>
  </si>
  <si>
    <t>建设宽度3.5m厚度18cmC25商砼路1319米</t>
  </si>
  <si>
    <t>八里营村</t>
  </si>
  <si>
    <t>解决397户、1503人的出行难问题，其中贫困户1户3人</t>
  </si>
  <si>
    <t>2019年城郊乡张力士村村组道路项目</t>
  </si>
  <si>
    <t>建设宽度3.5m厚度18cmC25商砼路972米</t>
  </si>
  <si>
    <t>张力士村</t>
  </si>
  <si>
    <t>解决258户、1057人的出行难问题，其中贫困户7户27人</t>
  </si>
  <si>
    <t>2019年城郊乡后许岗村村组道路项目</t>
  </si>
  <si>
    <t>建设宽度3.5m厚度18cmC25商砼路748米</t>
  </si>
  <si>
    <t>后许岗村</t>
  </si>
  <si>
    <t>解决354户、1680人的出行难问题，其中贫困户12户37人</t>
  </si>
  <si>
    <t>2019年白潭镇天边村村组道路项目</t>
  </si>
  <si>
    <t>建设宽度3.5m厚度18cmC25商砼路721米</t>
  </si>
  <si>
    <t>天边村</t>
  </si>
  <si>
    <t>解决524户、2282人的出行难问题，其中贫困户18户75人</t>
  </si>
  <si>
    <t>2019年白潭镇小岗杨村村组道路项目</t>
  </si>
  <si>
    <t>建设宽度3.5m/4m厚度18cmC25商砼路648米</t>
  </si>
  <si>
    <t>小岗杨村</t>
  </si>
  <si>
    <t>解决464户、1956人的出行难问题，其中贫困户15户71人</t>
  </si>
  <si>
    <t>2019年白潭镇邢家村村组道路项目</t>
  </si>
  <si>
    <t>建设宽度3.5m厚度18cmC25商砼路610米</t>
  </si>
  <si>
    <t>邢家村</t>
  </si>
  <si>
    <t>解决562户、2327人的出行难问题，其中贫困户17户83人</t>
  </si>
  <si>
    <t>2019年白潭镇三所楼村村组道路项目</t>
  </si>
  <si>
    <t>建设宽度3.5m厚度18cmC25商砼路0844米</t>
  </si>
  <si>
    <t>三所楼村</t>
  </si>
  <si>
    <t>解决468户、1807人的出行难问题，其中贫困户24户102人</t>
  </si>
  <si>
    <t>2019年白潭镇双庙村村组道路项目</t>
  </si>
  <si>
    <t>建设宽度3.5m厚度18cmC25商砼路1336米</t>
  </si>
  <si>
    <t>双庙村</t>
  </si>
  <si>
    <t>解决266户、1084人的出行难问题，其中贫困户10户35人</t>
  </si>
  <si>
    <t>2019年白潭镇田岗村村组道路项目</t>
  </si>
  <si>
    <t>建设宽度3.5m厚度18cmC25商砼路775米</t>
  </si>
  <si>
    <t>田岗村</t>
  </si>
  <si>
    <t>解决405户、1670人的出行难问题，其中贫困户9户47人</t>
  </si>
  <si>
    <t>2019年曹里乡胡横村村组道路项目</t>
  </si>
  <si>
    <t>建设宽度3.5m厚度18cmC25商砼路1089米</t>
  </si>
  <si>
    <t>胡横村</t>
  </si>
  <si>
    <t>解决345户、1413人的出行难问题，其中贫困户16户52人</t>
  </si>
  <si>
    <t>2019年曹里乡东吴村村组道路项目</t>
  </si>
  <si>
    <t>建设宽度3.5m厚度18cmC25商砼路562米</t>
  </si>
  <si>
    <t>东吴村</t>
  </si>
  <si>
    <t>解决396户、1642人的出行难问题，其中贫困户18户73人</t>
  </si>
  <si>
    <t>2019年曹里乡摆渡口村村组道路项目</t>
  </si>
  <si>
    <t>建设宽度3.5m厚度18cmC25商砼路652米</t>
  </si>
  <si>
    <t>摆渡口村</t>
  </si>
  <si>
    <t>解决506户、2080人的出行难问题，其中贫困户17户66人</t>
  </si>
  <si>
    <t>2019年大新镇陈堂村村组道路项目</t>
  </si>
  <si>
    <t>建设宽度3.5m厚度18cmC25商砼路456米</t>
  </si>
  <si>
    <t>陈堂村</t>
  </si>
  <si>
    <t>解决516户、2380人的出行难问题，其中贫困户47户151人</t>
  </si>
  <si>
    <t>2019年大新镇坡贾村村组道路项目</t>
  </si>
  <si>
    <t>建设宽度3.5m/4m厚度18cmC25商砼路1334米</t>
  </si>
  <si>
    <t>坡贾村</t>
  </si>
  <si>
    <t>解决443户、1818人的出行难问题，其中贫困户19户67人</t>
  </si>
  <si>
    <t>2019年大新镇轩西岭村村组道路项目</t>
  </si>
  <si>
    <t>建设宽度3.5m厚度18cmC25商砼路2016米</t>
  </si>
  <si>
    <t>轩西岭</t>
  </si>
  <si>
    <t>解决305户、1212人的出行难问题，其中贫困户46户157人</t>
  </si>
  <si>
    <t>2019年大新镇新南村村组道路项目</t>
  </si>
  <si>
    <t>建设宽度3.5m厚度18cmC25商砼路892米</t>
  </si>
  <si>
    <t>新南村</t>
  </si>
  <si>
    <t>解决637户、2970人的出行难问题，其中贫困户35户136人</t>
  </si>
  <si>
    <t>2019年大新镇新北村村组道路项目</t>
  </si>
  <si>
    <t>建设宽度3.5m/4m厚度18cmC25商砼路612米</t>
  </si>
  <si>
    <t>新北村</t>
  </si>
  <si>
    <t>解决471户、2090人的出行难问题，其中贫困户29户113人</t>
  </si>
  <si>
    <t>2019年汴岗镇姜庄村村组道路项目</t>
  </si>
  <si>
    <t>建设宽度4m厚度18cmC25商砼路733米</t>
  </si>
  <si>
    <t>汴岗镇</t>
  </si>
  <si>
    <t>姜庄村</t>
  </si>
  <si>
    <t>解决365户、1525人的出行难问题，其中贫困户9户34人</t>
  </si>
  <si>
    <t>2019年汴岗镇东桥村村组道路项目</t>
  </si>
  <si>
    <t>建设宽度3.5m厚度18cmC25商砼路1074米</t>
  </si>
  <si>
    <t>东桥村</t>
  </si>
  <si>
    <t>解决400户、1569人的出行难问题，其中贫困户12户37人</t>
  </si>
  <si>
    <t>2019年包屯镇宋湾村村组道路项目</t>
  </si>
  <si>
    <t>建设宽度3.5m厚度18cmC25商砼路855米</t>
  </si>
  <si>
    <t>宋湾村</t>
  </si>
  <si>
    <t>解决536户、2363人的出行难问题，其中贫困户53户190人</t>
  </si>
  <si>
    <t>2019年包屯镇董岗村村组道路项目</t>
  </si>
  <si>
    <t>建设宽度3.5m厚度18cmC25商砼路1131米</t>
  </si>
  <si>
    <t>董岗村</t>
  </si>
  <si>
    <t>解决513户、2176人的出行难问题，其中贫困户54户190人</t>
  </si>
  <si>
    <t>2019年包屯镇高岗村村组道路项目</t>
  </si>
  <si>
    <t>建设宽度3.5m厚度18cmC25商砼路537米</t>
  </si>
  <si>
    <t>高岗村</t>
  </si>
  <si>
    <t>解决167户、773人的出行难问题，其中贫困户16户55人</t>
  </si>
  <si>
    <t>2019年固城乡赵岗村村组道路项目</t>
  </si>
  <si>
    <t>建设宽度3.5m厚度18cmC25商砼路605米</t>
  </si>
  <si>
    <t>赵岗村</t>
  </si>
  <si>
    <t>解决532户、2156人的出行难问题，其中贫困户49户185人</t>
  </si>
  <si>
    <t>2019年固城乡枣林村村组道路项目</t>
  </si>
  <si>
    <t>建设宽度3.5m厚度18cmC25商砼路743米</t>
  </si>
  <si>
    <t>枣林村</t>
  </si>
  <si>
    <t>解决542户、2390人的出行难问题，其中贫困户43户169人</t>
  </si>
  <si>
    <t>2019年固城乡护岭村村组道路项目</t>
  </si>
  <si>
    <t>建设宽度3.5m厚度18cmC25商砼路532米</t>
  </si>
  <si>
    <t>护岭村</t>
  </si>
  <si>
    <t>解决535户、1980人的出行难问题，其中贫困户47户197人</t>
  </si>
  <si>
    <t>2019年固城乡土河村村组道路项目</t>
  </si>
  <si>
    <t>建设宽度3.5m厚度18cmC25商砼路865米</t>
  </si>
  <si>
    <t>土河村</t>
  </si>
  <si>
    <t>解决447户、2020人的出行难问题，其中贫困户45户211人</t>
  </si>
  <si>
    <t>2019年固城乡常岭岗村村组道路项目</t>
  </si>
  <si>
    <t>建设宽度3.5m厚度18cmC25商砼路911米</t>
  </si>
  <si>
    <t>常岭岗村</t>
  </si>
  <si>
    <t>解决542户、3240人的出行难问题，其中贫困户61户251人</t>
  </si>
  <si>
    <t>2019年商务中心区南元村村组道路项目</t>
  </si>
  <si>
    <t>建设宽度4m厚度18cmC25商砼路1251米</t>
  </si>
  <si>
    <t>商务中心区</t>
  </si>
  <si>
    <t>南元村</t>
  </si>
  <si>
    <t>2019年扶亭街道办高楼村村组道路项目</t>
  </si>
  <si>
    <t>建设宽度3.5m厚度18cmC25商砼路946米</t>
  </si>
  <si>
    <t>扶亭街道办</t>
  </si>
  <si>
    <t>高楼村</t>
  </si>
  <si>
    <t>解决316户、1325人的出行难问题，其中贫困户1户4人</t>
  </si>
  <si>
    <t>2019年崔桥镇张坞岗小型水利工程</t>
  </si>
  <si>
    <t>深度40米，内径40cm，钢筋砼管新打机井20眼</t>
  </si>
  <si>
    <t>17050元/眼</t>
  </si>
  <si>
    <t>张坞岗村</t>
  </si>
  <si>
    <t>县水利局</t>
  </si>
  <si>
    <t>解决张坞岗村1000亩地农田灌溉，877户3948人受益</t>
  </si>
  <si>
    <t>2019年6月初</t>
  </si>
  <si>
    <t>2019年6月中旬</t>
  </si>
  <si>
    <t>2019
年9月底</t>
  </si>
  <si>
    <t>2019
年10月初</t>
  </si>
  <si>
    <t>2019年崔桥镇侯天村小型水利工程</t>
  </si>
  <si>
    <t>深度40米，内径40cm，钢筋砼管新打机井10眼</t>
  </si>
  <si>
    <t>侯天村</t>
  </si>
  <si>
    <t>解决侯天村500亩地农田灌溉，298户1143人受益</t>
  </si>
  <si>
    <t>2019年崔桥镇大娄营村小型水利工程</t>
  </si>
  <si>
    <t>解决大娄营村500亩地农田灌溉，293户1318人受益</t>
  </si>
  <si>
    <t>2019年崔桥镇毛寨村小型水利工程</t>
  </si>
  <si>
    <t>毛寨村</t>
  </si>
  <si>
    <t>解决毛寨村1000亩地农田灌溉，385户1734人受益</t>
  </si>
  <si>
    <t>2019年曹里乡樊家小型水利工程</t>
  </si>
  <si>
    <t>深度36米，内径40cm，钢筋砼管新打机井20眼</t>
  </si>
  <si>
    <t>15365元/眼</t>
  </si>
  <si>
    <t>解决樊家村1000亩地农田灌溉，334户1474人灌受益</t>
  </si>
  <si>
    <t>2019年曹里乡刁湾村小型水利工程</t>
  </si>
  <si>
    <t>刁湾村</t>
  </si>
  <si>
    <t>解决刁家湾1000亩地农田灌溉，420户1716人受益</t>
  </si>
  <si>
    <t>2019年曹里乡呼庄村小型水利工程</t>
  </si>
  <si>
    <t>深度36米，内径40cm，钢筋砼管新打机井10眼</t>
  </si>
  <si>
    <t>解决呼庄村500亩地农田灌溉，442户1985人受益</t>
  </si>
  <si>
    <t>2019年曹里乡游家村小型水利工程</t>
  </si>
  <si>
    <t>解决游家村1000亩地农田灌溉，548户2294人受益</t>
  </si>
  <si>
    <t>2019年韭园镇小王庄村小型水利工程</t>
  </si>
  <si>
    <t>深度36米，内径40cm，钢筋砼管新打机井15眼</t>
  </si>
  <si>
    <t>小王庄</t>
  </si>
  <si>
    <t>解决小王庄750亩地农田灌溉，331户1394人受益</t>
  </si>
  <si>
    <t>2019年韭园镇湾赵村小型水利工程</t>
  </si>
  <si>
    <t>深度36米，内径40cm，钢筋砼管新打机井5眼</t>
  </si>
  <si>
    <t>湾赵村</t>
  </si>
  <si>
    <t>解决湾赵村250亩地农田灌溉，318户1258人受益</t>
  </si>
  <si>
    <t>2019年韭园镇十里店村小型水利工程</t>
  </si>
  <si>
    <t>深度36米，内径40cm，钢筋砼管新打机井4眼</t>
  </si>
  <si>
    <t>十里店村</t>
  </si>
  <si>
    <t>解决十里店200亩地农田灌溉，483户1945人受益</t>
  </si>
  <si>
    <t>2019年韭园镇大王庄村小型水利工程</t>
  </si>
  <si>
    <t>大王庄</t>
  </si>
  <si>
    <t>解决大王庄750亩地农田灌溉，460户1880人受益</t>
  </si>
  <si>
    <t>2019年韭园镇曹台村小型水利工程</t>
  </si>
  <si>
    <t>曹台村</t>
  </si>
  <si>
    <t>解决曹台村1000亩地农田灌溉，486户2106人受益</t>
  </si>
  <si>
    <t>2019年韭园镇刘王庄村小型水利工程</t>
  </si>
  <si>
    <t>刘王庄</t>
  </si>
  <si>
    <t>解决刘王庄250亩地农田灌溉，183户760人受益</t>
  </si>
  <si>
    <t>2019年韭园镇何家村小型水利工程</t>
  </si>
  <si>
    <t>何家村</t>
  </si>
  <si>
    <t>解决何家村1000亩地农田灌溉421户1705人受益</t>
  </si>
  <si>
    <t>2019年练寺镇金村小型水利工程</t>
  </si>
  <si>
    <t>解决金村750亩地农田灌溉513户2208人灌溉难问题</t>
  </si>
  <si>
    <t>2019年江村镇张庞村小型水利工程</t>
  </si>
  <si>
    <t>解决张庞村500亩地农田灌溉，382户1618人受益</t>
  </si>
  <si>
    <t>2019年江村镇支村小型水利工程</t>
  </si>
  <si>
    <t>解决支村500亩地农田灌溉，587户3026人受益</t>
  </si>
  <si>
    <t>2019年江村镇麻里村小型水利工程</t>
  </si>
  <si>
    <t>深度40米，内径40cm，钢筋砼管新打机井30眼</t>
  </si>
  <si>
    <t>解决麻里村1500亩地农田灌溉，684户3035人受益</t>
  </si>
  <si>
    <t>2019年江村镇穆庄村小型水利工程</t>
  </si>
  <si>
    <t>解决穆庄村1500亩地农田灌溉，509户2065人受益</t>
  </si>
  <si>
    <t>2019年江村镇卢白村小型水利工程</t>
  </si>
  <si>
    <t>卢白村</t>
  </si>
  <si>
    <t>解决卢白村500亩地农田灌溉，409户1680人受益</t>
  </si>
  <si>
    <t>2019年大新镇姜绍业村小型水利工程</t>
  </si>
  <si>
    <t>姜绍业</t>
  </si>
  <si>
    <t>解决姜绍业500亩地农田灌溉，373户1750人受益</t>
  </si>
  <si>
    <t>2019年大新镇小庄村小型水利工程</t>
  </si>
  <si>
    <t>小庄</t>
  </si>
  <si>
    <t>解决小庄750亩地农田灌溉，572户2567人受益</t>
  </si>
  <si>
    <t>2019年大新镇轩西岭村小型水利工程</t>
  </si>
  <si>
    <t>解决轩西岭1000亩地农田灌溉，305户1212人受益</t>
  </si>
  <si>
    <t>2019年大新镇百党岗村小型水利工程</t>
  </si>
  <si>
    <t>百党岗</t>
  </si>
  <si>
    <t>解决百党岗1000亩地农田灌溉，350户1372人受益</t>
  </si>
  <si>
    <t>2019年大新镇姜郭庄村小型水利工程</t>
  </si>
  <si>
    <t>姜郭庄</t>
  </si>
  <si>
    <t>解决姜郭庄500亩地农田灌溉，552户2831人受益</t>
  </si>
  <si>
    <t>2019年大新镇陈楼村小型水利工程</t>
  </si>
  <si>
    <t>陈楼村</t>
  </si>
  <si>
    <t>解决陈楼村1000亩地农田灌溉，591户2763人受益</t>
  </si>
  <si>
    <t>2019年大新镇郑营村小型水利工程</t>
  </si>
  <si>
    <t>郑营村</t>
  </si>
  <si>
    <t>解决郑营村500亩地农田灌溉，412户1679人受益</t>
  </si>
  <si>
    <t>2019年大新镇姜老庄村小型水利工程</t>
  </si>
  <si>
    <t>姜老庄</t>
  </si>
  <si>
    <t>解决姜老村500亩地农田灌溉，430户1574人受益</t>
  </si>
  <si>
    <t>2019年白潭镇陈家村小型水利工程</t>
  </si>
  <si>
    <t>陈家村</t>
  </si>
  <si>
    <t>解决陈家村1000亩地农田灌溉，264户1011人受益</t>
  </si>
  <si>
    <t>2019年包屯镇朱村岗村小型水利工程</t>
  </si>
  <si>
    <t>朱村岗</t>
  </si>
  <si>
    <t>解决朱村岗1000亩地农田灌溉，613户2482人受益</t>
  </si>
  <si>
    <t>2019年包屯镇郁岗村小型水利工程</t>
  </si>
  <si>
    <t>解决郁岗村500亩地农田灌溉，545户2279人受益</t>
  </si>
  <si>
    <t>2019年包屯镇谭岗村小型水利工程</t>
  </si>
  <si>
    <t>解决谭岗村500亩地农田灌溉，645户2297人受益</t>
  </si>
  <si>
    <t>2019年包屯镇马村小型水利工程</t>
  </si>
  <si>
    <t>解决马村500亩地农田灌溉，473户1967人受益</t>
  </si>
  <si>
    <t>2019年吕潭乡官庄村小型水利工程</t>
  </si>
  <si>
    <t>深度36米，内径40cm，钢筋砼管新打机井25眼</t>
  </si>
  <si>
    <t>解决官庄村1250亩地农田灌溉，288户1035人受益</t>
  </si>
  <si>
    <t>2019年吕潭乡杨村岗村小型水利工程</t>
  </si>
  <si>
    <t>杨村岗</t>
  </si>
  <si>
    <t>解决杨村岗250亩地农田灌溉，586户2638人受益</t>
  </si>
  <si>
    <t>2019年吕潭乡官营村小型水利工程</t>
  </si>
  <si>
    <t>解决官营村1250亩地农田灌溉，278户1280人受益</t>
  </si>
  <si>
    <t>2019年固城乡秦岭村桥涵建设项目</t>
  </si>
  <si>
    <t>新建跨度6米、宽度6米桥梁1座</t>
  </si>
  <si>
    <t>4028元/平方米</t>
  </si>
  <si>
    <t>解决秦岭村368户2722人出行难问题其中贫困户72户286人</t>
  </si>
  <si>
    <t>2019年吕潭乡官庄村桥涵建设项目</t>
  </si>
  <si>
    <t>4083元/平方米</t>
  </si>
  <si>
    <t>解决官地村543户2315人出行难问题，其中贫困户24户103人</t>
  </si>
  <si>
    <t>2019年汴岗镇大胡村桥涵建设项目</t>
  </si>
  <si>
    <t>新建跨度10米、宽度5米桥梁1座</t>
  </si>
  <si>
    <t>4242元/平方米</t>
  </si>
  <si>
    <t>大胡村</t>
  </si>
  <si>
    <t>解决大胡村484户1961人出行难问题，其中贫困户13户40人</t>
  </si>
  <si>
    <t>2019年江村镇后闸村桥涵建设项目</t>
  </si>
  <si>
    <t>4306元/平方米</t>
  </si>
  <si>
    <t>解决后闸村417户1863人出行难问题，其中贫困户23户89人</t>
  </si>
  <si>
    <t>2019年包屯镇蒿庄村桥涵建设项目</t>
  </si>
  <si>
    <t>3906元/平方米</t>
  </si>
  <si>
    <t>蒿庄村</t>
  </si>
  <si>
    <t>解决蒿庄村287户1182人出行难问题，其中贫困户28户103人</t>
  </si>
  <si>
    <t>2019年第二批崔桥岗子村基础设施建</t>
  </si>
  <si>
    <t>新修宽3米、厚15厘米、长2007米c25商砼路</t>
  </si>
  <si>
    <t>180元/平方米</t>
  </si>
  <si>
    <t>投资公司</t>
  </si>
  <si>
    <t>2019年8月底</t>
  </si>
  <si>
    <t>2019年9月初</t>
  </si>
  <si>
    <t>2019年11月初</t>
  </si>
  <si>
    <t>2019年第二批崔桥仁和村基础设施建</t>
  </si>
  <si>
    <t>修宽4米、18厘米厚c25商砼路40米；新修宽3米、厚15厘米c25商砼路道路1670米</t>
  </si>
  <si>
    <t>180元/平方米
200元/平方米</t>
  </si>
  <si>
    <t>2019年第二批江村镇赵楼村基础设施建</t>
  </si>
  <si>
    <t>新修宽4米、厚18厘米c25商砼路136米；3米宽、15厘米厚c25商砼路1754米，</t>
  </si>
  <si>
    <t>赵楼村</t>
  </si>
  <si>
    <t>解决1880人的出行难问题，其中贫困户人口107人</t>
  </si>
  <si>
    <t>2019年第二批江村镇江北村基础设施建设项目</t>
  </si>
  <si>
    <t>新修宽4米厚18厘米c25商砼路148米；新修3米宽、15厘米厚c25商砼路1285米。</t>
  </si>
  <si>
    <t>江北村</t>
  </si>
  <si>
    <t>解决2885人的出行难问题，其中贫困户50，人口157人</t>
  </si>
  <si>
    <t>2019年第二批江村镇赵庄村基础设施建</t>
  </si>
  <si>
    <t>新修宽3米、厚15厘米、长1960米c25商砼路</t>
  </si>
  <si>
    <t>赵庄村</t>
  </si>
  <si>
    <t>解决决1100人的出行难问题，其中贫困人口81人</t>
  </si>
  <si>
    <t>2019年第二批江村镇常庄村基础设施建</t>
  </si>
  <si>
    <t>新修宽4米、厚18厘米c25商砼路1558米</t>
  </si>
  <si>
    <t>200元/平方米</t>
  </si>
  <si>
    <t>常庄村</t>
  </si>
  <si>
    <t>解决2172人的出行难问题，其中贫困人口144人</t>
  </si>
  <si>
    <t>2019年第二批白潭镇河嘴村基础设施建设项目</t>
  </si>
  <si>
    <t>新修宽4米道路18厘米厚c25商砼路640米；新修3米宽15厘米厚c25商砼路1080米。</t>
  </si>
  <si>
    <t>解决475户、1882人的出行难问题，其中贫困户41户169人</t>
  </si>
  <si>
    <t>2019年第二批白潭镇朱寨村基础设施建设项目</t>
  </si>
  <si>
    <t>新修宽3米、厚15厘米c25商砼路1977米</t>
  </si>
  <si>
    <t>朱寨村</t>
  </si>
  <si>
    <t>解决352户、1387人的出行难问题，其中贫困户76户339人</t>
  </si>
  <si>
    <t>2019年第二批韭园镇南良村基础设施建设项目</t>
  </si>
  <si>
    <t>新修宽4米道路、厚18厘米、c25商砼路702米；新修宽3米、厚15厘米c25商砼路102米</t>
  </si>
  <si>
    <t>南良许村</t>
  </si>
  <si>
    <t>解决416户、1405人的出行难问题，其中贫困户29户102人</t>
  </si>
  <si>
    <t>2019年第二批韭园镇后杨村基础设施建设项目</t>
  </si>
  <si>
    <t>新修宽3米、厚15厘米c25商砼路2075米</t>
  </si>
  <si>
    <t>后杨村</t>
  </si>
  <si>
    <t>解决255户、951人的出行难问题，其中贫困7户22人</t>
  </si>
  <si>
    <t>2019年第二批韭园镇雁周村基础设施建设项目</t>
  </si>
  <si>
    <t>新修宽3米、厚15厘米c25商砼路568米，宽4米、厚18厘米c25商砼路755米。</t>
  </si>
  <si>
    <t>雁周村</t>
  </si>
  <si>
    <t>解决355户、1266人的出行难问题，其中贫困6户22人</t>
  </si>
  <si>
    <t>2019年第二批韭园镇朱刘村基础设施建设项目</t>
  </si>
  <si>
    <t>新修宽3米道路、长283米，宽4米、厚18厘米c25商砼路1283米。</t>
  </si>
  <si>
    <t>朱刘村</t>
  </si>
  <si>
    <t>解决355户、1165人的出行难问题，其中贫困7户23人</t>
  </si>
  <si>
    <t>2019年第二批柴岗镇塔湾村基础设施建设项目</t>
  </si>
  <si>
    <t>新修宽3米、厚15厘米c25商砼路1900米；新修宽4米、厚18厘米c25商砼路150米。</t>
  </si>
  <si>
    <t>塔湾村</t>
  </si>
  <si>
    <t>解决646户、2870人的出行难问题，其中贫困22户87人</t>
  </si>
  <si>
    <t>2019年第二批柴岗镇陈准村基础设施建设项目</t>
  </si>
  <si>
    <t>新修宽3米、厚15厘米c25商砼路1900米</t>
  </si>
  <si>
    <t>陈准村</t>
  </si>
  <si>
    <t>解决409户、1729人的出行难问题，其中贫困43户170人</t>
  </si>
  <si>
    <t>2019年第二批练寺镇袁庄村基础设施建设项目</t>
  </si>
  <si>
    <t>新修宽3米、厚15厘米c25商砼路1991米</t>
  </si>
  <si>
    <t>袁庄村</t>
  </si>
  <si>
    <t>解决520户、2020人的出行难问题，其中贫困17户62人</t>
  </si>
  <si>
    <t>2019年第二批练寺镇苏寨村基础设施建设项目</t>
  </si>
  <si>
    <t>新修宽3米、厚15厘米c25商砼路512米；新修深0.5米、宽0.5米排水道995米</t>
  </si>
  <si>
    <t>180元/平方米460元/米</t>
  </si>
  <si>
    <t>苏寨村</t>
  </si>
  <si>
    <t>解决440户、1950人的出行难问题，其中贫困11户50人</t>
  </si>
  <si>
    <t>2019年第二批练寺镇刘村基础设施建设项目</t>
  </si>
  <si>
    <t>新修宽4米道路厚18厘米c25商砼路132米；新修3米宽15厘米厚c25商砼路1433米。</t>
  </si>
  <si>
    <t>刘村</t>
  </si>
  <si>
    <t>解决455户、1566人的出行难问题，其中贫困14户56人</t>
  </si>
  <si>
    <t>2019年第二批练寺镇严村村基础设施建设项目</t>
  </si>
  <si>
    <t>新修宽3米、厚15厘米c25商砼路1193米，新修深0.5米、宽0.5米排水道633米</t>
  </si>
  <si>
    <t>严村</t>
  </si>
  <si>
    <t>解决430户、1850人的出行难问题，其中贫困28户81人</t>
  </si>
  <si>
    <t>2019年第二批练寺镇张店村基础设施建设项目</t>
  </si>
  <si>
    <t>新修宽3米、厚15厘米c25商砼路745米，新修宽4米、厚18厘米c25商砼路743米</t>
  </si>
  <si>
    <t>张店村</t>
  </si>
  <si>
    <t>解决726户、3216人的出行难问题，其中贫困46户194人</t>
  </si>
  <si>
    <t>2019年第二批汴岗镇五所楼村基础设施建设项目</t>
  </si>
  <si>
    <t>新修宽3米、厚18厘米c25商砼路102米；新修深0.5米、宽0.5米排水道1836米</t>
  </si>
  <si>
    <t>五所楼村</t>
  </si>
  <si>
    <t>解决440户、1683人的出行难问题，其中贫困145户665人</t>
  </si>
  <si>
    <t>2019年第二批大新镇祝家村基础设施建设项目</t>
  </si>
  <si>
    <t>新修深0.5米、宽0.5米排水道1695米</t>
  </si>
  <si>
    <t>460元/米</t>
  </si>
  <si>
    <t>祝家村</t>
  </si>
  <si>
    <t>解决356户、1458人的出行难问题，其中贫困45户452人</t>
  </si>
  <si>
    <t>2019年第二批大新镇瓦屋村基础设施建设项目</t>
  </si>
  <si>
    <t>新修宽3米、厚15厘米c25商砼路1025米，新修深0.5米、宽0.5米排水道1162米</t>
  </si>
  <si>
    <t>瓦屋村</t>
  </si>
  <si>
    <t>解决360户、1340人的出行难问题，其中贫58户186人</t>
  </si>
  <si>
    <t>2019年第二批大新镇刘方宇村基础设施建设项目</t>
  </si>
  <si>
    <t>新修宽3米、厚15厘米c25商砼路2265米</t>
  </si>
  <si>
    <t xml:space="preserve">180元/平方米
</t>
  </si>
  <si>
    <t>刘方宇村</t>
  </si>
  <si>
    <t>解决460户、1878人的出行难问题，其中贫困54户188人</t>
  </si>
  <si>
    <t>2019年第二批吕潭乡齐村基础设施建设项目</t>
  </si>
  <si>
    <t>新修宽3米、厚15厘米c25商砼路956米，宽4米厚18厘米c25商砼路738米。</t>
  </si>
  <si>
    <t>齐村</t>
  </si>
  <si>
    <t>解决1325人的出行难问题，其中贫76户265人</t>
  </si>
  <si>
    <t>2019年第二批吕潭乡曹庄村基础设施建设项目</t>
  </si>
  <si>
    <t>新修宽3米、厚15厘米c25商砼路1214米，宽4米、厚18厘米c25商砼路599米。</t>
  </si>
  <si>
    <t>曹庄村</t>
  </si>
  <si>
    <t>解决1325人的出行难问题，其中贫19户89人</t>
  </si>
  <si>
    <t>2019年第二批大李庄乡皂角树李村基础设施建设项目</t>
  </si>
  <si>
    <t>新修宽3米、厚15厘米c25商砼路1855米。</t>
  </si>
  <si>
    <t>皂角树李村</t>
  </si>
  <si>
    <t>解决193户、670人的出行难问题，其中贫11户43人</t>
  </si>
  <si>
    <t>2019年第二批包屯镇董桥村基础设施建设项目</t>
  </si>
  <si>
    <t>新修宽3米道路、长1250米，宽4米、厚18厘米c25商砼路1281米。</t>
  </si>
  <si>
    <t>董桥村</t>
  </si>
  <si>
    <t>解决393户、1676人的出行难问题，其中贫34户150人</t>
  </si>
  <si>
    <t>二、生产发展类项目合计</t>
  </si>
  <si>
    <t>2017年光伏发电第三批资金拨付项目</t>
  </si>
  <si>
    <t>全县81个贫困村光伏发电站健设项目，审计决算后应支付剩余资金。</t>
  </si>
  <si>
    <t>崔桥、江村等14个乡镇</t>
  </si>
  <si>
    <t>县发改委</t>
  </si>
  <si>
    <t>2406户贫困户2018年已获得收益，每户获得收益1000—2000元；81个贫困村集体经济收入达到7—20万元。</t>
  </si>
  <si>
    <t>2017年10月底</t>
  </si>
  <si>
    <t>2018
年12月底</t>
  </si>
  <si>
    <t>2019
年2月上旬</t>
  </si>
  <si>
    <t>2019年小额信贷贴息项目</t>
  </si>
  <si>
    <t>为400户建档立卡贫困户进行小额信贷贴息</t>
  </si>
  <si>
    <t>有关乡镇</t>
  </si>
  <si>
    <t>扶持300户贫困户贷款2000万元以上，解决贫困小额信贷贴息，增强贫困户创业意识，增加贫困户收入</t>
  </si>
  <si>
    <t>不需要招投标</t>
  </si>
  <si>
    <t>2019年1月初</t>
  </si>
  <si>
    <t>2019年12月中旬</t>
  </si>
  <si>
    <t>2019年春季雨露计划项目</t>
  </si>
  <si>
    <t>2018年职业教育培训960人、2018年短期技能培训352人、2018年致富带头人264人共计1576人</t>
  </si>
  <si>
    <t>2018年职业教育培训960人标准：1500元/人。2018年短期技能培训352人标准：2000元/人。2018年致富带头人264人标准：1000元/人。</t>
  </si>
  <si>
    <t>使贫困户掌握一技之能，增强贫困户创业意识，解决贫困学生求学的后顾之忧，增加贫困户收入</t>
  </si>
  <si>
    <t>2018年9月底</t>
  </si>
  <si>
    <t>2019年2月底</t>
  </si>
  <si>
    <t>2019年3月中旬</t>
  </si>
  <si>
    <t>2019年实用技能培训项目</t>
  </si>
  <si>
    <t>计划培训各类学员976人，其中培训致富带头人345人，贫困劳动力实用技术培训631人</t>
  </si>
  <si>
    <t>职教中心</t>
  </si>
  <si>
    <t>增强贫困户创业意识，增加贫困户收入</t>
  </si>
  <si>
    <t>2019年4月1日</t>
  </si>
  <si>
    <t>项目开工后随时抽查检验</t>
  </si>
  <si>
    <t>2019年春季雨露计划培训项目</t>
  </si>
  <si>
    <t>培训1275人建档立卡贫困人口，其中：春季职业教育补助900人、短期技能培训人员375人</t>
  </si>
  <si>
    <t>2018年职业教育培训960人标准：1500元/人。2018年短期技能培训352人标准：2000元/人。</t>
  </si>
  <si>
    <t>扶贫办</t>
  </si>
  <si>
    <t>2019年8月初</t>
  </si>
  <si>
    <t>2019年第二批小额信贷贴息项目</t>
  </si>
  <si>
    <t>对6家已分红带贫业贷款贴息46.87万元；693户贫困户增收脱贫。</t>
  </si>
  <si>
    <t>金融办</t>
  </si>
  <si>
    <t>6家已分红企业带动693户贫困户增收脱贫。</t>
  </si>
  <si>
    <t>2019年12月底</t>
  </si>
  <si>
    <t>2019年12月初</t>
  </si>
  <si>
    <t>2019年柴岗乡蔬菜产业发展增收项目</t>
  </si>
  <si>
    <t>柴岗乡新建日光温室93座，占地154.01亩。</t>
  </si>
  <si>
    <t>农业农村局</t>
  </si>
  <si>
    <t>扶持贫困户224户、708人，确保贫困户直接参与蔬菜产业发展，走上产业脱贫之路。</t>
  </si>
  <si>
    <t>2019年11中旬</t>
  </si>
  <si>
    <t>2019年11底</t>
  </si>
  <si>
    <t>三、公共服务类项目</t>
  </si>
  <si>
    <t>2019年农村人居环境整治服务项目</t>
  </si>
  <si>
    <t>在崔桥、江村、白潭等16个乡镇（街道）实施改善农村人居环境整治服务。</t>
  </si>
  <si>
    <t>在崔桥、江村、白潭等16个乡镇（街道）。</t>
  </si>
  <si>
    <t>住建局</t>
  </si>
  <si>
    <t>16个乡镇农村垃圾有效治理；农民的生活环境得到有效改善；人民满意度得到提高；取得较好的生态效益和社会效益。</t>
  </si>
  <si>
    <t>已招投标</t>
  </si>
  <si>
    <t>按每月实施进度验收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</si>
</sst>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.00_ "/>
    <numFmt numFmtId="178" formatCode="yyyy&quot;年&quot;m&quot;月&quot;;@"/>
    <numFmt numFmtId="179" formatCode="0.0_ "/>
    <numFmt numFmtId="180" formatCode="0.00_);\(0.00\)"/>
    <numFmt numFmtId="181" formatCode="yyyy&quot;年&quot;m&quot;月&quot;d&quot;日&quot;;@"/>
  </numFmts>
  <fonts count="38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黑体"/>
      <charset val="134"/>
    </font>
    <font>
      <sz val="11"/>
      <name val="宋体"/>
      <charset val="134"/>
    </font>
    <font>
      <sz val="18"/>
      <name val="黑体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8"/>
      <name val="宋体"/>
      <charset val="134"/>
    </font>
    <font>
      <sz val="8"/>
      <color indexed="8"/>
      <name val="宋体"/>
      <charset val="134"/>
    </font>
    <font>
      <b/>
      <sz val="9"/>
      <name val="宋体"/>
      <charset val="134"/>
    </font>
    <font>
      <sz val="8"/>
      <color theme="1"/>
      <name val="宋体"/>
      <charset val="134"/>
    </font>
    <font>
      <sz val="10"/>
      <name val="宋体"/>
      <charset val="134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1" fillId="13" borderId="13" applyNumberFormat="0" applyAlignment="0" applyProtection="0">
      <alignment vertical="center"/>
    </xf>
    <xf numFmtId="0" fontId="32" fillId="13" borderId="9" applyNumberFormat="0" applyAlignment="0" applyProtection="0">
      <alignment vertical="center"/>
    </xf>
    <xf numFmtId="0" fontId="33" fillId="16" borderId="14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178" fontId="7" fillId="0" borderId="0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178" fontId="11" fillId="0" borderId="0" xfId="0" applyNumberFormat="1" applyFont="1" applyFill="1" applyBorder="1" applyAlignment="1">
      <alignment horizontal="center" vertical="center" wrapText="1"/>
    </xf>
    <xf numFmtId="178" fontId="15" fillId="0" borderId="0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6" fontId="14" fillId="0" borderId="2" xfId="0" applyNumberFormat="1" applyFont="1" applyBorder="1" applyAlignment="1">
      <alignment horizontal="center" vertical="center" wrapText="1"/>
    </xf>
    <xf numFmtId="31" fontId="13" fillId="0" borderId="1" xfId="0" applyNumberFormat="1" applyFont="1" applyFill="1" applyBorder="1" applyAlignment="1">
      <alignment horizontal="center" vertical="center" wrapText="1"/>
    </xf>
    <xf numFmtId="176" fontId="14" fillId="0" borderId="3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176" fontId="16" fillId="0" borderId="3" xfId="0" applyNumberFormat="1" applyFont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31" fontId="14" fillId="0" borderId="1" xfId="0" applyNumberFormat="1" applyFont="1" applyFill="1" applyBorder="1" applyAlignment="1">
      <alignment horizontal="center" vertical="center" wrapText="1"/>
    </xf>
    <xf numFmtId="178" fontId="15" fillId="0" borderId="0" xfId="0" applyNumberFormat="1" applyFont="1" applyFill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80" fontId="14" fillId="0" borderId="1" xfId="0" applyNumberFormat="1" applyFont="1" applyFill="1" applyBorder="1" applyAlignment="1">
      <alignment horizontal="center" vertical="center" wrapText="1"/>
    </xf>
    <xf numFmtId="0" fontId="13" fillId="0" borderId="1" xfId="49" applyFont="1" applyFill="1" applyBorder="1" applyAlignment="1">
      <alignment horizontal="center" vertical="center" wrapText="1"/>
    </xf>
    <xf numFmtId="179" fontId="13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3" fillId="0" borderId="1" xfId="49" applyNumberFormat="1" applyFont="1" applyFill="1" applyBorder="1" applyAlignment="1">
      <alignment horizontal="center" vertical="center" wrapText="1"/>
    </xf>
    <xf numFmtId="0" fontId="13" fillId="0" borderId="1" xfId="51" applyFont="1" applyFill="1" applyBorder="1" applyAlignment="1">
      <alignment horizontal="center" vertical="center" wrapText="1"/>
    </xf>
    <xf numFmtId="177" fontId="13" fillId="0" borderId="1" xfId="51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177" fontId="13" fillId="0" borderId="4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 wrapText="1"/>
    </xf>
    <xf numFmtId="0" fontId="13" fillId="2" borderId="1" xfId="50" applyFont="1" applyFill="1" applyBorder="1" applyAlignment="1">
      <alignment horizontal="center" vertical="center" wrapText="1"/>
    </xf>
    <xf numFmtId="179" fontId="13" fillId="2" borderId="1" xfId="5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178" fontId="17" fillId="0" borderId="1" xfId="0" applyNumberFormat="1" applyFont="1" applyFill="1" applyBorder="1" applyAlignment="1">
      <alignment horizontal="center" vertical="center" wrapText="1"/>
    </xf>
    <xf numFmtId="181" fontId="13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9"/>
  <sheetViews>
    <sheetView tabSelected="1" topLeftCell="A178" workbookViewId="0">
      <selection activeCell="N182" sqref="N182"/>
    </sheetView>
  </sheetViews>
  <sheetFormatPr defaultColWidth="9" defaultRowHeight="13.5"/>
  <cols>
    <col min="1" max="1" width="3" style="7" customWidth="1"/>
    <col min="2" max="2" width="9.38333333333333" style="7" customWidth="1"/>
    <col min="3" max="3" width="17.3833333333333" style="7" customWidth="1"/>
    <col min="4" max="4" width="6.38333333333333" style="7" customWidth="1"/>
    <col min="5" max="5" width="3.38333333333333" style="7" customWidth="1"/>
    <col min="6" max="6" width="2.75" style="7" customWidth="1"/>
    <col min="7" max="7" width="10.6333333333333" style="7" customWidth="1"/>
    <col min="8" max="8" width="9.5" style="7" customWidth="1"/>
    <col min="9" max="9" width="9.38333333333333" style="7" customWidth="1"/>
    <col min="10" max="10" width="9.89166666666667" style="7" customWidth="1"/>
    <col min="11" max="11" width="10.1333333333333" style="7" customWidth="1"/>
    <col min="12" max="12" width="3.63333333333333" style="7" customWidth="1"/>
    <col min="13" max="13" width="14.1333333333333" style="7" customWidth="1"/>
    <col min="14" max="14" width="5.88333333333333" style="7" customWidth="1"/>
    <col min="15" max="15" width="7.88333333333333" style="7" customWidth="1"/>
    <col min="16" max="17" width="7.25" style="7" customWidth="1"/>
    <col min="18" max="18" width="7.88333333333333" style="7" customWidth="1"/>
    <col min="19" max="19" width="2.75" style="7" customWidth="1"/>
    <col min="20" max="16384" width="9" style="7"/>
  </cols>
  <sheetData>
    <row r="1" s="1" customFormat="1" spans="1:19">
      <c r="A1" s="8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19"/>
      <c r="O1" s="20"/>
      <c r="P1" s="20"/>
      <c r="Q1" s="20"/>
      <c r="R1" s="20"/>
      <c r="S1" s="9"/>
    </row>
    <row r="2" ht="30" customHeight="1" spans="1:19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ht="14.25" spans="1:19">
      <c r="A3" s="11"/>
      <c r="B3" s="12"/>
      <c r="C3" s="13"/>
      <c r="D3" s="13"/>
      <c r="E3" s="12"/>
      <c r="F3" s="12"/>
      <c r="G3" s="12"/>
      <c r="H3" s="12"/>
      <c r="I3" s="12"/>
      <c r="J3" s="12"/>
      <c r="K3" s="12"/>
      <c r="L3" s="12"/>
      <c r="M3" s="13"/>
      <c r="N3" s="21"/>
      <c r="O3" s="22"/>
      <c r="P3" s="23"/>
      <c r="Q3" s="34" t="s">
        <v>2</v>
      </c>
      <c r="R3" s="34"/>
      <c r="S3" s="34"/>
    </row>
    <row r="4" s="2" customFormat="1" ht="64" customHeight="1" spans="1:19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/>
      <c r="G4" s="14" t="s">
        <v>8</v>
      </c>
      <c r="H4" s="14"/>
      <c r="I4" s="14"/>
      <c r="J4" s="14"/>
      <c r="K4" s="14"/>
      <c r="L4" s="14" t="s">
        <v>9</v>
      </c>
      <c r="M4" s="14" t="s">
        <v>10</v>
      </c>
      <c r="N4" s="24" t="s">
        <v>11</v>
      </c>
      <c r="O4" s="25" t="s">
        <v>12</v>
      </c>
      <c r="P4" s="25"/>
      <c r="Q4" s="25"/>
      <c r="R4" s="25"/>
      <c r="S4" s="14" t="s">
        <v>13</v>
      </c>
    </row>
    <row r="5" s="2" customFormat="1" ht="36" spans="1:19">
      <c r="A5" s="14"/>
      <c r="B5" s="14"/>
      <c r="C5" s="14" t="s">
        <v>14</v>
      </c>
      <c r="D5" s="14"/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4" t="s">
        <v>21</v>
      </c>
      <c r="L5" s="14"/>
      <c r="M5" s="14"/>
      <c r="N5" s="24"/>
      <c r="O5" s="25" t="s">
        <v>22</v>
      </c>
      <c r="P5" s="25" t="s">
        <v>23</v>
      </c>
      <c r="Q5" s="25" t="s">
        <v>24</v>
      </c>
      <c r="R5" s="25" t="s">
        <v>25</v>
      </c>
      <c r="S5" s="14"/>
    </row>
    <row r="6" s="2" customFormat="1" ht="18" customHeight="1" spans="1:19">
      <c r="A6" s="14" t="s">
        <v>26</v>
      </c>
      <c r="B6" s="14"/>
      <c r="C6" s="14"/>
      <c r="D6" s="14"/>
      <c r="E6" s="14"/>
      <c r="F6" s="14"/>
      <c r="G6" s="15">
        <f>G7+G179+G187</f>
        <v>15299.42</v>
      </c>
      <c r="H6" s="15">
        <f t="shared" ref="H6:K6" si="0">SUM(H7,H179,H187)</f>
        <v>5936</v>
      </c>
      <c r="I6" s="15">
        <f t="shared" si="0"/>
        <v>4795</v>
      </c>
      <c r="J6" s="15">
        <f t="shared" si="0"/>
        <v>1498</v>
      </c>
      <c r="K6" s="15">
        <f t="shared" si="0"/>
        <v>3070.42</v>
      </c>
      <c r="L6" s="15"/>
      <c r="M6" s="15"/>
      <c r="N6" s="24"/>
      <c r="O6" s="25"/>
      <c r="P6" s="25"/>
      <c r="Q6" s="25"/>
      <c r="R6" s="25"/>
      <c r="S6" s="14"/>
    </row>
    <row r="7" s="2" customFormat="1" ht="18" customHeight="1" spans="1:19">
      <c r="A7" s="14" t="s">
        <v>27</v>
      </c>
      <c r="B7" s="14"/>
      <c r="C7" s="14"/>
      <c r="D7" s="14"/>
      <c r="E7" s="14"/>
      <c r="F7" s="14"/>
      <c r="G7" s="15">
        <f>H7+I7+J7+K7</f>
        <v>11030.9</v>
      </c>
      <c r="H7" s="15">
        <f>SUM(H8:H178)</f>
        <v>3821.37</v>
      </c>
      <c r="I7" s="15">
        <f>SUM(I8:I178)</f>
        <v>4687.98</v>
      </c>
      <c r="J7" s="15">
        <f>SUM(J8:J178)</f>
        <v>1451.13</v>
      </c>
      <c r="K7" s="15">
        <f>SUM(K8:K178)</f>
        <v>1070.42</v>
      </c>
      <c r="L7" s="15"/>
      <c r="M7" s="15"/>
      <c r="N7" s="24"/>
      <c r="O7" s="25"/>
      <c r="P7" s="25"/>
      <c r="Q7" s="25"/>
      <c r="R7" s="25"/>
      <c r="S7" s="14"/>
    </row>
    <row r="8" s="3" customFormat="1" ht="33" customHeight="1" spans="1:19">
      <c r="A8" s="16">
        <v>1</v>
      </c>
      <c r="B8" s="16" t="s">
        <v>28</v>
      </c>
      <c r="C8" s="16" t="s">
        <v>29</v>
      </c>
      <c r="D8" s="17" t="s">
        <v>30</v>
      </c>
      <c r="E8" s="17" t="s">
        <v>31</v>
      </c>
      <c r="F8" s="17" t="s">
        <v>32</v>
      </c>
      <c r="G8" s="18">
        <f t="shared" ref="G8:G70" si="1">H8+I8+J8+K8</f>
        <v>76.3</v>
      </c>
      <c r="H8" s="17">
        <v>76.3</v>
      </c>
      <c r="I8" s="18"/>
      <c r="J8" s="18"/>
      <c r="K8" s="18"/>
      <c r="L8" s="16" t="s">
        <v>33</v>
      </c>
      <c r="M8" s="17" t="s">
        <v>34</v>
      </c>
      <c r="N8" s="26">
        <v>375</v>
      </c>
      <c r="O8" s="27" t="s">
        <v>35</v>
      </c>
      <c r="P8" s="27" t="s">
        <v>36</v>
      </c>
      <c r="Q8" s="27" t="s">
        <v>37</v>
      </c>
      <c r="R8" s="27" t="s">
        <v>38</v>
      </c>
      <c r="S8" s="16"/>
    </row>
    <row r="9" s="3" customFormat="1" ht="41" customHeight="1" spans="1:19">
      <c r="A9" s="16">
        <v>2</v>
      </c>
      <c r="B9" s="17" t="s">
        <v>39</v>
      </c>
      <c r="C9" s="16" t="s">
        <v>40</v>
      </c>
      <c r="D9" s="17" t="s">
        <v>30</v>
      </c>
      <c r="E9" s="17" t="s">
        <v>31</v>
      </c>
      <c r="F9" s="17" t="s">
        <v>41</v>
      </c>
      <c r="G9" s="18">
        <f t="shared" si="1"/>
        <v>76.81</v>
      </c>
      <c r="H9" s="17">
        <v>76.81</v>
      </c>
      <c r="I9" s="18"/>
      <c r="J9" s="18"/>
      <c r="K9" s="18"/>
      <c r="L9" s="16" t="s">
        <v>33</v>
      </c>
      <c r="M9" s="17" t="s">
        <v>42</v>
      </c>
      <c r="N9" s="28">
        <v>313</v>
      </c>
      <c r="O9" s="27" t="s">
        <v>35</v>
      </c>
      <c r="P9" s="27" t="s">
        <v>36</v>
      </c>
      <c r="Q9" s="27" t="s">
        <v>37</v>
      </c>
      <c r="R9" s="27" t="s">
        <v>38</v>
      </c>
      <c r="S9" s="16"/>
    </row>
    <row r="10" s="3" customFormat="1" ht="33" customHeight="1" spans="1:19">
      <c r="A10" s="16">
        <v>3</v>
      </c>
      <c r="B10" s="17" t="s">
        <v>43</v>
      </c>
      <c r="C10" s="17" t="s">
        <v>44</v>
      </c>
      <c r="D10" s="17" t="s">
        <v>45</v>
      </c>
      <c r="E10" s="17" t="s">
        <v>31</v>
      </c>
      <c r="F10" s="17" t="s">
        <v>46</v>
      </c>
      <c r="G10" s="18">
        <f t="shared" si="1"/>
        <v>81.77</v>
      </c>
      <c r="H10" s="17">
        <v>81.77</v>
      </c>
      <c r="I10" s="18"/>
      <c r="J10" s="18"/>
      <c r="K10" s="18"/>
      <c r="L10" s="16" t="s">
        <v>33</v>
      </c>
      <c r="M10" s="17" t="s">
        <v>47</v>
      </c>
      <c r="N10" s="29">
        <v>252</v>
      </c>
      <c r="O10" s="27" t="s">
        <v>35</v>
      </c>
      <c r="P10" s="27" t="s">
        <v>36</v>
      </c>
      <c r="Q10" s="27" t="s">
        <v>37</v>
      </c>
      <c r="R10" s="27" t="s">
        <v>38</v>
      </c>
      <c r="S10" s="16"/>
    </row>
    <row r="11" s="3" customFormat="1" ht="31.5" spans="1:19">
      <c r="A11" s="16">
        <v>4</v>
      </c>
      <c r="B11" s="17" t="s">
        <v>48</v>
      </c>
      <c r="C11" s="17" t="s">
        <v>49</v>
      </c>
      <c r="D11" s="17" t="s">
        <v>45</v>
      </c>
      <c r="E11" s="17" t="s">
        <v>31</v>
      </c>
      <c r="F11" s="17" t="s">
        <v>50</v>
      </c>
      <c r="G11" s="18">
        <f t="shared" si="1"/>
        <v>83.35</v>
      </c>
      <c r="H11" s="17">
        <v>83.35</v>
      </c>
      <c r="I11" s="18"/>
      <c r="J11" s="18"/>
      <c r="K11" s="18"/>
      <c r="L11" s="16" t="s">
        <v>33</v>
      </c>
      <c r="M11" s="17" t="s">
        <v>51</v>
      </c>
      <c r="N11" s="28">
        <v>560</v>
      </c>
      <c r="O11" s="27" t="s">
        <v>35</v>
      </c>
      <c r="P11" s="27" t="s">
        <v>36</v>
      </c>
      <c r="Q11" s="27" t="s">
        <v>37</v>
      </c>
      <c r="R11" s="27" t="s">
        <v>38</v>
      </c>
      <c r="S11" s="16"/>
    </row>
    <row r="12" s="3" customFormat="1" ht="31.5" spans="1:19">
      <c r="A12" s="16">
        <v>5</v>
      </c>
      <c r="B12" s="17" t="s">
        <v>52</v>
      </c>
      <c r="C12" s="17" t="s">
        <v>53</v>
      </c>
      <c r="D12" s="17" t="s">
        <v>45</v>
      </c>
      <c r="E12" s="17" t="s">
        <v>54</v>
      </c>
      <c r="F12" s="17" t="s">
        <v>55</v>
      </c>
      <c r="G12" s="18">
        <f t="shared" si="1"/>
        <v>79.8</v>
      </c>
      <c r="H12" s="17">
        <v>79.8</v>
      </c>
      <c r="I12" s="18"/>
      <c r="J12" s="18"/>
      <c r="K12" s="18"/>
      <c r="L12" s="16" t="s">
        <v>33</v>
      </c>
      <c r="M12" s="17" t="s">
        <v>56</v>
      </c>
      <c r="N12" s="30">
        <v>506</v>
      </c>
      <c r="O12" s="27" t="s">
        <v>35</v>
      </c>
      <c r="P12" s="27" t="s">
        <v>36</v>
      </c>
      <c r="Q12" s="27" t="s">
        <v>37</v>
      </c>
      <c r="R12" s="27" t="s">
        <v>38</v>
      </c>
      <c r="S12" s="16"/>
    </row>
    <row r="13" s="3" customFormat="1" ht="31.5" spans="1:19">
      <c r="A13" s="16">
        <v>6</v>
      </c>
      <c r="B13" s="17" t="s">
        <v>57</v>
      </c>
      <c r="C13" s="17" t="s">
        <v>58</v>
      </c>
      <c r="D13" s="17" t="s">
        <v>45</v>
      </c>
      <c r="E13" s="17" t="s">
        <v>54</v>
      </c>
      <c r="F13" s="17" t="s">
        <v>59</v>
      </c>
      <c r="G13" s="18">
        <f t="shared" si="1"/>
        <v>78.73</v>
      </c>
      <c r="H13" s="17">
        <v>78.73</v>
      </c>
      <c r="I13" s="18"/>
      <c r="J13" s="18"/>
      <c r="K13" s="18"/>
      <c r="L13" s="16" t="s">
        <v>33</v>
      </c>
      <c r="M13" s="17" t="s">
        <v>60</v>
      </c>
      <c r="N13" s="30">
        <v>506</v>
      </c>
      <c r="O13" s="27" t="s">
        <v>35</v>
      </c>
      <c r="P13" s="27" t="s">
        <v>36</v>
      </c>
      <c r="Q13" s="27" t="s">
        <v>37</v>
      </c>
      <c r="R13" s="27" t="s">
        <v>38</v>
      </c>
      <c r="S13" s="16"/>
    </row>
    <row r="14" s="3" customFormat="1" ht="31.5" spans="1:19">
      <c r="A14" s="16">
        <v>7</v>
      </c>
      <c r="B14" s="17" t="s">
        <v>61</v>
      </c>
      <c r="C14" s="17" t="s">
        <v>62</v>
      </c>
      <c r="D14" s="17" t="s">
        <v>45</v>
      </c>
      <c r="E14" s="17" t="s">
        <v>54</v>
      </c>
      <c r="F14" s="17" t="s">
        <v>63</v>
      </c>
      <c r="G14" s="18">
        <f t="shared" si="1"/>
        <v>76.16</v>
      </c>
      <c r="H14" s="17">
        <v>76.16</v>
      </c>
      <c r="I14" s="18"/>
      <c r="J14" s="18"/>
      <c r="K14" s="18"/>
      <c r="L14" s="16" t="s">
        <v>33</v>
      </c>
      <c r="M14" s="17" t="s">
        <v>64</v>
      </c>
      <c r="N14" s="30">
        <v>122</v>
      </c>
      <c r="O14" s="27" t="s">
        <v>35</v>
      </c>
      <c r="P14" s="27" t="s">
        <v>36</v>
      </c>
      <c r="Q14" s="27" t="s">
        <v>37</v>
      </c>
      <c r="R14" s="27" t="s">
        <v>38</v>
      </c>
      <c r="S14" s="16"/>
    </row>
    <row r="15" s="3" customFormat="1" ht="31.5" spans="1:19">
      <c r="A15" s="16">
        <v>8</v>
      </c>
      <c r="B15" s="17" t="s">
        <v>65</v>
      </c>
      <c r="C15" s="17" t="s">
        <v>66</v>
      </c>
      <c r="D15" s="17" t="s">
        <v>45</v>
      </c>
      <c r="E15" s="17" t="s">
        <v>67</v>
      </c>
      <c r="F15" s="17" t="s">
        <v>68</v>
      </c>
      <c r="G15" s="18">
        <f t="shared" si="1"/>
        <v>105.41</v>
      </c>
      <c r="H15" s="17">
        <v>105.41</v>
      </c>
      <c r="I15" s="18"/>
      <c r="J15" s="18"/>
      <c r="K15" s="18"/>
      <c r="L15" s="16" t="s">
        <v>33</v>
      </c>
      <c r="M15" s="17" t="s">
        <v>69</v>
      </c>
      <c r="N15" s="30">
        <v>168</v>
      </c>
      <c r="O15" s="27" t="s">
        <v>35</v>
      </c>
      <c r="P15" s="27" t="s">
        <v>36</v>
      </c>
      <c r="Q15" s="27" t="s">
        <v>37</v>
      </c>
      <c r="R15" s="27" t="s">
        <v>38</v>
      </c>
      <c r="S15" s="16"/>
    </row>
    <row r="16" s="3" customFormat="1" ht="31.5" spans="1:19">
      <c r="A16" s="16">
        <v>9</v>
      </c>
      <c r="B16" s="17" t="s">
        <v>70</v>
      </c>
      <c r="C16" s="17" t="s">
        <v>71</v>
      </c>
      <c r="D16" s="17" t="s">
        <v>45</v>
      </c>
      <c r="E16" s="17" t="s">
        <v>67</v>
      </c>
      <c r="F16" s="17" t="s">
        <v>72</v>
      </c>
      <c r="G16" s="18">
        <f t="shared" si="1"/>
        <v>54.15</v>
      </c>
      <c r="H16" s="17">
        <v>54.15</v>
      </c>
      <c r="I16" s="18"/>
      <c r="J16" s="18"/>
      <c r="K16" s="18"/>
      <c r="L16" s="16" t="s">
        <v>33</v>
      </c>
      <c r="M16" s="17" t="s">
        <v>73</v>
      </c>
      <c r="N16" s="30">
        <v>356</v>
      </c>
      <c r="O16" s="27" t="s">
        <v>35</v>
      </c>
      <c r="P16" s="27" t="s">
        <v>36</v>
      </c>
      <c r="Q16" s="27" t="s">
        <v>37</v>
      </c>
      <c r="R16" s="27" t="s">
        <v>38</v>
      </c>
      <c r="S16" s="16"/>
    </row>
    <row r="17" s="3" customFormat="1" ht="31.5" spans="1:19">
      <c r="A17" s="16">
        <v>10</v>
      </c>
      <c r="B17" s="17" t="s">
        <v>74</v>
      </c>
      <c r="C17" s="17" t="s">
        <v>75</v>
      </c>
      <c r="D17" s="17" t="s">
        <v>45</v>
      </c>
      <c r="E17" s="17" t="s">
        <v>76</v>
      </c>
      <c r="F17" s="17" t="s">
        <v>77</v>
      </c>
      <c r="G17" s="18">
        <f t="shared" si="1"/>
        <v>78.95</v>
      </c>
      <c r="H17" s="17">
        <v>78.95</v>
      </c>
      <c r="I17" s="18"/>
      <c r="J17" s="18"/>
      <c r="K17" s="18"/>
      <c r="L17" s="16" t="s">
        <v>33</v>
      </c>
      <c r="M17" s="16" t="s">
        <v>78</v>
      </c>
      <c r="N17" s="30">
        <v>789</v>
      </c>
      <c r="O17" s="27" t="s">
        <v>35</v>
      </c>
      <c r="P17" s="27" t="s">
        <v>36</v>
      </c>
      <c r="Q17" s="27" t="s">
        <v>37</v>
      </c>
      <c r="R17" s="27" t="s">
        <v>38</v>
      </c>
      <c r="S17" s="16"/>
    </row>
    <row r="18" s="3" customFormat="1" ht="31.5" spans="1:19">
      <c r="A18" s="16">
        <v>11</v>
      </c>
      <c r="B18" s="17" t="s">
        <v>79</v>
      </c>
      <c r="C18" s="17" t="s">
        <v>80</v>
      </c>
      <c r="D18" s="17" t="s">
        <v>45</v>
      </c>
      <c r="E18" s="17" t="s">
        <v>76</v>
      </c>
      <c r="F18" s="17" t="s">
        <v>81</v>
      </c>
      <c r="G18" s="18">
        <f t="shared" si="1"/>
        <v>77.56</v>
      </c>
      <c r="H18" s="17">
        <v>77.56</v>
      </c>
      <c r="I18" s="18"/>
      <c r="J18" s="18"/>
      <c r="K18" s="18"/>
      <c r="L18" s="16" t="s">
        <v>33</v>
      </c>
      <c r="M18" s="17" t="s">
        <v>82</v>
      </c>
      <c r="N18" s="30">
        <v>686</v>
      </c>
      <c r="O18" s="27" t="s">
        <v>35</v>
      </c>
      <c r="P18" s="27" t="s">
        <v>36</v>
      </c>
      <c r="Q18" s="27" t="s">
        <v>37</v>
      </c>
      <c r="R18" s="27" t="s">
        <v>38</v>
      </c>
      <c r="S18" s="16"/>
    </row>
    <row r="19" s="3" customFormat="1" ht="31.5" spans="1:19">
      <c r="A19" s="16">
        <v>12</v>
      </c>
      <c r="B19" s="17" t="s">
        <v>83</v>
      </c>
      <c r="C19" s="17" t="s">
        <v>84</v>
      </c>
      <c r="D19" s="17" t="s">
        <v>45</v>
      </c>
      <c r="E19" s="17" t="s">
        <v>76</v>
      </c>
      <c r="F19" s="17" t="s">
        <v>85</v>
      </c>
      <c r="G19" s="18">
        <f t="shared" si="1"/>
        <v>73.57</v>
      </c>
      <c r="H19" s="17">
        <v>73.57</v>
      </c>
      <c r="I19" s="18"/>
      <c r="J19" s="18"/>
      <c r="K19" s="18"/>
      <c r="L19" s="16" t="s">
        <v>33</v>
      </c>
      <c r="M19" s="17" t="s">
        <v>86</v>
      </c>
      <c r="N19" s="30">
        <v>785</v>
      </c>
      <c r="O19" s="27" t="s">
        <v>35</v>
      </c>
      <c r="P19" s="27" t="s">
        <v>36</v>
      </c>
      <c r="Q19" s="27" t="s">
        <v>37</v>
      </c>
      <c r="R19" s="27" t="s">
        <v>38</v>
      </c>
      <c r="S19" s="16"/>
    </row>
    <row r="20" s="3" customFormat="1" ht="31.5" spans="1:19">
      <c r="A20" s="16">
        <v>13</v>
      </c>
      <c r="B20" s="17" t="s">
        <v>87</v>
      </c>
      <c r="C20" s="17" t="s">
        <v>88</v>
      </c>
      <c r="D20" s="17" t="s">
        <v>45</v>
      </c>
      <c r="E20" s="17" t="s">
        <v>76</v>
      </c>
      <c r="F20" s="17" t="s">
        <v>89</v>
      </c>
      <c r="G20" s="18">
        <f t="shared" si="1"/>
        <v>78.1</v>
      </c>
      <c r="H20" s="17">
        <v>78.1</v>
      </c>
      <c r="I20" s="18"/>
      <c r="J20" s="18"/>
      <c r="K20" s="18"/>
      <c r="L20" s="16" t="s">
        <v>33</v>
      </c>
      <c r="M20" s="17" t="s">
        <v>90</v>
      </c>
      <c r="N20" s="30">
        <v>1139</v>
      </c>
      <c r="O20" s="27" t="s">
        <v>35</v>
      </c>
      <c r="P20" s="27" t="s">
        <v>36</v>
      </c>
      <c r="Q20" s="27" t="s">
        <v>37</v>
      </c>
      <c r="R20" s="27" t="s">
        <v>38</v>
      </c>
      <c r="S20" s="16"/>
    </row>
    <row r="21" s="3" customFormat="1" ht="31.5" spans="1:19">
      <c r="A21" s="16">
        <v>14</v>
      </c>
      <c r="B21" s="17" t="s">
        <v>91</v>
      </c>
      <c r="C21" s="17" t="s">
        <v>92</v>
      </c>
      <c r="D21" s="17" t="s">
        <v>45</v>
      </c>
      <c r="E21" s="17" t="s">
        <v>93</v>
      </c>
      <c r="F21" s="17" t="s">
        <v>94</v>
      </c>
      <c r="G21" s="18">
        <f t="shared" si="1"/>
        <v>74.83</v>
      </c>
      <c r="H21" s="17">
        <v>74.83</v>
      </c>
      <c r="I21" s="18"/>
      <c r="J21" s="18"/>
      <c r="K21" s="18"/>
      <c r="L21" s="16" t="s">
        <v>33</v>
      </c>
      <c r="M21" s="17" t="s">
        <v>95</v>
      </c>
      <c r="N21" s="30">
        <v>34</v>
      </c>
      <c r="O21" s="27" t="s">
        <v>35</v>
      </c>
      <c r="P21" s="27" t="s">
        <v>36</v>
      </c>
      <c r="Q21" s="27" t="s">
        <v>37</v>
      </c>
      <c r="R21" s="27" t="s">
        <v>38</v>
      </c>
      <c r="S21" s="16"/>
    </row>
    <row r="22" s="3" customFormat="1" ht="31.5" spans="1:19">
      <c r="A22" s="16">
        <v>15</v>
      </c>
      <c r="B22" s="17" t="s">
        <v>96</v>
      </c>
      <c r="C22" s="17" t="s">
        <v>97</v>
      </c>
      <c r="D22" s="17" t="s">
        <v>45</v>
      </c>
      <c r="E22" s="17" t="s">
        <v>93</v>
      </c>
      <c r="F22" s="17" t="s">
        <v>98</v>
      </c>
      <c r="G22" s="18">
        <f t="shared" si="1"/>
        <v>73.01</v>
      </c>
      <c r="H22" s="17">
        <v>73.01</v>
      </c>
      <c r="I22" s="18"/>
      <c r="J22" s="18"/>
      <c r="K22" s="18"/>
      <c r="L22" s="16" t="s">
        <v>33</v>
      </c>
      <c r="M22" s="17" t="s">
        <v>99</v>
      </c>
      <c r="N22" s="30">
        <v>92</v>
      </c>
      <c r="O22" s="27" t="s">
        <v>35</v>
      </c>
      <c r="P22" s="27" t="s">
        <v>36</v>
      </c>
      <c r="Q22" s="27" t="s">
        <v>37</v>
      </c>
      <c r="R22" s="27" t="s">
        <v>38</v>
      </c>
      <c r="S22" s="16"/>
    </row>
    <row r="23" s="3" customFormat="1" ht="31.5" spans="1:19">
      <c r="A23" s="16">
        <v>16</v>
      </c>
      <c r="B23" s="17" t="s">
        <v>100</v>
      </c>
      <c r="C23" s="17" t="s">
        <v>101</v>
      </c>
      <c r="D23" s="17" t="s">
        <v>45</v>
      </c>
      <c r="E23" s="17" t="s">
        <v>93</v>
      </c>
      <c r="F23" s="17" t="s">
        <v>102</v>
      </c>
      <c r="G23" s="18">
        <f t="shared" si="1"/>
        <v>76.3</v>
      </c>
      <c r="H23" s="17">
        <v>76.3</v>
      </c>
      <c r="I23" s="18"/>
      <c r="J23" s="18"/>
      <c r="K23" s="18"/>
      <c r="L23" s="16" t="s">
        <v>33</v>
      </c>
      <c r="M23" s="17" t="s">
        <v>103</v>
      </c>
      <c r="N23" s="30">
        <v>82</v>
      </c>
      <c r="O23" s="27" t="s">
        <v>35</v>
      </c>
      <c r="P23" s="27" t="s">
        <v>36</v>
      </c>
      <c r="Q23" s="27" t="s">
        <v>37</v>
      </c>
      <c r="R23" s="27" t="s">
        <v>38</v>
      </c>
      <c r="S23" s="16"/>
    </row>
    <row r="24" s="3" customFormat="1" ht="31.5" spans="1:19">
      <c r="A24" s="16">
        <v>17</v>
      </c>
      <c r="B24" s="17" t="s">
        <v>104</v>
      </c>
      <c r="C24" s="17" t="s">
        <v>105</v>
      </c>
      <c r="D24" s="17" t="s">
        <v>45</v>
      </c>
      <c r="E24" s="17" t="s">
        <v>106</v>
      </c>
      <c r="F24" s="17" t="s">
        <v>107</v>
      </c>
      <c r="G24" s="18">
        <f t="shared" si="1"/>
        <v>77.61</v>
      </c>
      <c r="H24" s="17">
        <v>77.61</v>
      </c>
      <c r="I24" s="18"/>
      <c r="J24" s="18"/>
      <c r="K24" s="18"/>
      <c r="L24" s="16" t="s">
        <v>33</v>
      </c>
      <c r="M24" s="17" t="s">
        <v>108</v>
      </c>
      <c r="N24" s="31">
        <v>192</v>
      </c>
      <c r="O24" s="27" t="s">
        <v>35</v>
      </c>
      <c r="P24" s="27" t="s">
        <v>36</v>
      </c>
      <c r="Q24" s="27" t="s">
        <v>37</v>
      </c>
      <c r="R24" s="27" t="s">
        <v>38</v>
      </c>
      <c r="S24" s="16"/>
    </row>
    <row r="25" s="3" customFormat="1" ht="31.5" spans="1:19">
      <c r="A25" s="16">
        <v>18</v>
      </c>
      <c r="B25" s="17" t="s">
        <v>109</v>
      </c>
      <c r="C25" s="17" t="s">
        <v>110</v>
      </c>
      <c r="D25" s="17" t="s">
        <v>111</v>
      </c>
      <c r="E25" s="17" t="s">
        <v>106</v>
      </c>
      <c r="F25" s="17" t="s">
        <v>112</v>
      </c>
      <c r="G25" s="18">
        <f t="shared" si="1"/>
        <v>70.8</v>
      </c>
      <c r="H25" s="17">
        <v>70.8</v>
      </c>
      <c r="I25" s="18"/>
      <c r="J25" s="18"/>
      <c r="K25" s="18"/>
      <c r="L25" s="16" t="s">
        <v>33</v>
      </c>
      <c r="M25" s="17" t="s">
        <v>108</v>
      </c>
      <c r="N25" s="31">
        <v>192</v>
      </c>
      <c r="O25" s="27" t="s">
        <v>35</v>
      </c>
      <c r="P25" s="27" t="s">
        <v>36</v>
      </c>
      <c r="Q25" s="27" t="s">
        <v>37</v>
      </c>
      <c r="R25" s="27" t="s">
        <v>38</v>
      </c>
      <c r="S25" s="16"/>
    </row>
    <row r="26" s="3" customFormat="1" ht="31.5" spans="1:19">
      <c r="A26" s="16">
        <v>19</v>
      </c>
      <c r="B26" s="17" t="s">
        <v>113</v>
      </c>
      <c r="C26" s="17" t="s">
        <v>114</v>
      </c>
      <c r="D26" s="17" t="s">
        <v>45</v>
      </c>
      <c r="E26" s="17" t="s">
        <v>106</v>
      </c>
      <c r="F26" s="17" t="s">
        <v>115</v>
      </c>
      <c r="G26" s="18">
        <f t="shared" si="1"/>
        <v>77.71</v>
      </c>
      <c r="H26" s="17">
        <v>77.71</v>
      </c>
      <c r="I26" s="18"/>
      <c r="J26" s="18"/>
      <c r="K26" s="18"/>
      <c r="L26" s="16" t="s">
        <v>33</v>
      </c>
      <c r="M26" s="17" t="s">
        <v>116</v>
      </c>
      <c r="N26" s="31">
        <v>183</v>
      </c>
      <c r="O26" s="27" t="s">
        <v>35</v>
      </c>
      <c r="P26" s="27" t="s">
        <v>36</v>
      </c>
      <c r="Q26" s="27" t="s">
        <v>37</v>
      </c>
      <c r="R26" s="27" t="s">
        <v>38</v>
      </c>
      <c r="S26" s="16"/>
    </row>
    <row r="27" s="3" customFormat="1" ht="31.5" spans="1:19">
      <c r="A27" s="16">
        <v>20</v>
      </c>
      <c r="B27" s="17" t="s">
        <v>117</v>
      </c>
      <c r="C27" s="17" t="s">
        <v>118</v>
      </c>
      <c r="D27" s="17" t="s">
        <v>45</v>
      </c>
      <c r="E27" s="17" t="s">
        <v>106</v>
      </c>
      <c r="F27" s="17" t="s">
        <v>119</v>
      </c>
      <c r="G27" s="18">
        <f t="shared" si="1"/>
        <v>76.39</v>
      </c>
      <c r="H27" s="17">
        <v>76.39</v>
      </c>
      <c r="I27" s="18"/>
      <c r="J27" s="18"/>
      <c r="K27" s="18"/>
      <c r="L27" s="16" t="s">
        <v>33</v>
      </c>
      <c r="M27" s="17" t="s">
        <v>120</v>
      </c>
      <c r="N27" s="31">
        <v>465</v>
      </c>
      <c r="O27" s="27" t="s">
        <v>35</v>
      </c>
      <c r="P27" s="27" t="s">
        <v>36</v>
      </c>
      <c r="Q27" s="27" t="s">
        <v>37</v>
      </c>
      <c r="R27" s="27" t="s">
        <v>38</v>
      </c>
      <c r="S27" s="16"/>
    </row>
    <row r="28" s="3" customFormat="1" ht="31.5" spans="1:19">
      <c r="A28" s="16">
        <v>21</v>
      </c>
      <c r="B28" s="17" t="s">
        <v>121</v>
      </c>
      <c r="C28" s="17" t="s">
        <v>122</v>
      </c>
      <c r="D28" s="17" t="s">
        <v>45</v>
      </c>
      <c r="E28" s="17" t="s">
        <v>106</v>
      </c>
      <c r="F28" s="17" t="s">
        <v>107</v>
      </c>
      <c r="G28" s="18">
        <f t="shared" si="1"/>
        <v>75.46</v>
      </c>
      <c r="H28" s="17">
        <v>75.46</v>
      </c>
      <c r="I28" s="18"/>
      <c r="J28" s="18"/>
      <c r="K28" s="18"/>
      <c r="L28" s="16" t="s">
        <v>33</v>
      </c>
      <c r="M28" s="17" t="s">
        <v>123</v>
      </c>
      <c r="N28" s="31">
        <v>193</v>
      </c>
      <c r="O28" s="27" t="s">
        <v>35</v>
      </c>
      <c r="P28" s="27" t="s">
        <v>36</v>
      </c>
      <c r="Q28" s="27" t="s">
        <v>37</v>
      </c>
      <c r="R28" s="27" t="s">
        <v>38</v>
      </c>
      <c r="S28" s="16"/>
    </row>
    <row r="29" s="3" customFormat="1" ht="31.5" spans="1:19">
      <c r="A29" s="16">
        <v>22</v>
      </c>
      <c r="B29" s="17" t="s">
        <v>124</v>
      </c>
      <c r="C29" s="17" t="s">
        <v>125</v>
      </c>
      <c r="D29" s="17" t="s">
        <v>126</v>
      </c>
      <c r="E29" s="17" t="s">
        <v>106</v>
      </c>
      <c r="F29" s="17" t="s">
        <v>107</v>
      </c>
      <c r="G29" s="18">
        <f t="shared" si="1"/>
        <v>57.93</v>
      </c>
      <c r="H29" s="17">
        <v>57.93</v>
      </c>
      <c r="I29" s="18"/>
      <c r="J29" s="18"/>
      <c r="K29" s="18"/>
      <c r="L29" s="16" t="s">
        <v>33</v>
      </c>
      <c r="M29" s="17" t="s">
        <v>123</v>
      </c>
      <c r="N29" s="31">
        <v>193</v>
      </c>
      <c r="O29" s="27" t="s">
        <v>35</v>
      </c>
      <c r="P29" s="27" t="s">
        <v>36</v>
      </c>
      <c r="Q29" s="27" t="s">
        <v>37</v>
      </c>
      <c r="R29" s="27" t="s">
        <v>38</v>
      </c>
      <c r="S29" s="16"/>
    </row>
    <row r="30" s="3" customFormat="1" ht="42" spans="1:19">
      <c r="A30" s="16">
        <v>23</v>
      </c>
      <c r="B30" s="17" t="s">
        <v>127</v>
      </c>
      <c r="C30" s="17" t="s">
        <v>128</v>
      </c>
      <c r="D30" s="17" t="s">
        <v>45</v>
      </c>
      <c r="E30" s="17" t="s">
        <v>106</v>
      </c>
      <c r="F30" s="17" t="s">
        <v>129</v>
      </c>
      <c r="G30" s="18">
        <f t="shared" si="1"/>
        <v>77.06</v>
      </c>
      <c r="H30" s="17">
        <v>77.06</v>
      </c>
      <c r="I30" s="18"/>
      <c r="J30" s="18"/>
      <c r="K30" s="18"/>
      <c r="L30" s="16" t="s">
        <v>33</v>
      </c>
      <c r="M30" s="17" t="s">
        <v>130</v>
      </c>
      <c r="N30" s="31">
        <v>244</v>
      </c>
      <c r="O30" s="27" t="s">
        <v>35</v>
      </c>
      <c r="P30" s="27" t="s">
        <v>36</v>
      </c>
      <c r="Q30" s="27" t="s">
        <v>37</v>
      </c>
      <c r="R30" s="27" t="s">
        <v>38</v>
      </c>
      <c r="S30" s="16"/>
    </row>
    <row r="31" s="3" customFormat="1" ht="31.5" spans="1:19">
      <c r="A31" s="16">
        <v>24</v>
      </c>
      <c r="B31" s="17" t="s">
        <v>131</v>
      </c>
      <c r="C31" s="17" t="s">
        <v>132</v>
      </c>
      <c r="D31" s="17" t="s">
        <v>133</v>
      </c>
      <c r="E31" s="17" t="s">
        <v>106</v>
      </c>
      <c r="F31" s="17" t="s">
        <v>134</v>
      </c>
      <c r="G31" s="18">
        <f t="shared" si="1"/>
        <v>69.82</v>
      </c>
      <c r="H31" s="17">
        <v>69.82</v>
      </c>
      <c r="I31" s="18"/>
      <c r="J31" s="18"/>
      <c r="K31" s="18"/>
      <c r="L31" s="16" t="s">
        <v>33</v>
      </c>
      <c r="M31" s="17" t="s">
        <v>135</v>
      </c>
      <c r="N31" s="31">
        <v>286</v>
      </c>
      <c r="O31" s="27" t="s">
        <v>35</v>
      </c>
      <c r="P31" s="27" t="s">
        <v>36</v>
      </c>
      <c r="Q31" s="27" t="s">
        <v>37</v>
      </c>
      <c r="R31" s="27" t="s">
        <v>38</v>
      </c>
      <c r="S31" s="16"/>
    </row>
    <row r="32" s="3" customFormat="1" ht="31.5" spans="1:19">
      <c r="A32" s="16">
        <v>25</v>
      </c>
      <c r="B32" s="17" t="s">
        <v>136</v>
      </c>
      <c r="C32" s="17" t="s">
        <v>137</v>
      </c>
      <c r="D32" s="17" t="s">
        <v>138</v>
      </c>
      <c r="E32" s="17" t="s">
        <v>139</v>
      </c>
      <c r="F32" s="17" t="s">
        <v>140</v>
      </c>
      <c r="G32" s="18">
        <f t="shared" si="1"/>
        <v>67.85</v>
      </c>
      <c r="H32" s="17">
        <v>67.85</v>
      </c>
      <c r="I32" s="18"/>
      <c r="J32" s="18"/>
      <c r="K32" s="18"/>
      <c r="L32" s="16" t="s">
        <v>33</v>
      </c>
      <c r="M32" s="17" t="s">
        <v>141</v>
      </c>
      <c r="N32" s="30">
        <v>113</v>
      </c>
      <c r="O32" s="27" t="s">
        <v>35</v>
      </c>
      <c r="P32" s="27" t="s">
        <v>36</v>
      </c>
      <c r="Q32" s="27" t="s">
        <v>37</v>
      </c>
      <c r="R32" s="27" t="s">
        <v>38</v>
      </c>
      <c r="S32" s="16"/>
    </row>
    <row r="33" s="3" customFormat="1" ht="42" spans="1:19">
      <c r="A33" s="16">
        <v>26</v>
      </c>
      <c r="B33" s="17" t="s">
        <v>142</v>
      </c>
      <c r="C33" s="17" t="s">
        <v>143</v>
      </c>
      <c r="D33" s="17" t="s">
        <v>45</v>
      </c>
      <c r="E33" s="17" t="s">
        <v>144</v>
      </c>
      <c r="F33" s="17" t="s">
        <v>145</v>
      </c>
      <c r="G33" s="18">
        <f t="shared" si="1"/>
        <v>68.07</v>
      </c>
      <c r="H33" s="17">
        <v>68.07</v>
      </c>
      <c r="I33" s="18"/>
      <c r="J33" s="18"/>
      <c r="K33" s="18"/>
      <c r="L33" s="16" t="s">
        <v>33</v>
      </c>
      <c r="M33" s="17" t="s">
        <v>146</v>
      </c>
      <c r="N33" s="30">
        <v>619</v>
      </c>
      <c r="O33" s="27" t="s">
        <v>35</v>
      </c>
      <c r="P33" s="27" t="s">
        <v>36</v>
      </c>
      <c r="Q33" s="27" t="s">
        <v>37</v>
      </c>
      <c r="R33" s="27" t="s">
        <v>38</v>
      </c>
      <c r="S33" s="16"/>
    </row>
    <row r="34" s="3" customFormat="1" ht="31.5" spans="1:19">
      <c r="A34" s="16">
        <v>27</v>
      </c>
      <c r="B34" s="17" t="s">
        <v>147</v>
      </c>
      <c r="C34" s="17" t="s">
        <v>148</v>
      </c>
      <c r="D34" s="17" t="s">
        <v>45</v>
      </c>
      <c r="E34" s="17" t="s">
        <v>144</v>
      </c>
      <c r="F34" s="17" t="s">
        <v>149</v>
      </c>
      <c r="G34" s="18">
        <f t="shared" si="1"/>
        <v>85.67</v>
      </c>
      <c r="H34" s="17">
        <v>85.67</v>
      </c>
      <c r="I34" s="18"/>
      <c r="J34" s="18"/>
      <c r="K34" s="18"/>
      <c r="L34" s="16" t="s">
        <v>33</v>
      </c>
      <c r="M34" s="17" t="s">
        <v>150</v>
      </c>
      <c r="N34" s="30">
        <v>415</v>
      </c>
      <c r="O34" s="27" t="s">
        <v>35</v>
      </c>
      <c r="P34" s="27" t="s">
        <v>36</v>
      </c>
      <c r="Q34" s="27" t="s">
        <v>37</v>
      </c>
      <c r="R34" s="27" t="s">
        <v>38</v>
      </c>
      <c r="S34" s="16"/>
    </row>
    <row r="35" s="3" customFormat="1" ht="36" customHeight="1" spans="1:19">
      <c r="A35" s="16">
        <v>28</v>
      </c>
      <c r="B35" s="17" t="s">
        <v>151</v>
      </c>
      <c r="C35" s="17" t="s">
        <v>152</v>
      </c>
      <c r="D35" s="17" t="s">
        <v>45</v>
      </c>
      <c r="E35" s="17" t="s">
        <v>153</v>
      </c>
      <c r="F35" s="17" t="s">
        <v>154</v>
      </c>
      <c r="G35" s="18">
        <f t="shared" si="1"/>
        <v>77.76</v>
      </c>
      <c r="H35" s="17">
        <v>77.76</v>
      </c>
      <c r="I35" s="18"/>
      <c r="J35" s="18"/>
      <c r="K35" s="18"/>
      <c r="L35" s="16" t="s">
        <v>33</v>
      </c>
      <c r="M35" s="17" t="s">
        <v>155</v>
      </c>
      <c r="N35" s="30">
        <v>322</v>
      </c>
      <c r="O35" s="27" t="s">
        <v>35</v>
      </c>
      <c r="P35" s="27" t="s">
        <v>36</v>
      </c>
      <c r="Q35" s="27" t="s">
        <v>37</v>
      </c>
      <c r="R35" s="27" t="s">
        <v>38</v>
      </c>
      <c r="S35" s="16"/>
    </row>
    <row r="36" s="3" customFormat="1" ht="31.5" spans="1:19">
      <c r="A36" s="16">
        <v>29</v>
      </c>
      <c r="B36" s="17" t="s">
        <v>156</v>
      </c>
      <c r="C36" s="17" t="s">
        <v>157</v>
      </c>
      <c r="D36" s="17" t="s">
        <v>45</v>
      </c>
      <c r="E36" s="17" t="s">
        <v>153</v>
      </c>
      <c r="F36" s="17" t="s">
        <v>158</v>
      </c>
      <c r="G36" s="18">
        <f t="shared" si="1"/>
        <v>76.17</v>
      </c>
      <c r="H36" s="17">
        <v>76.17</v>
      </c>
      <c r="I36" s="18"/>
      <c r="J36" s="18"/>
      <c r="K36" s="18"/>
      <c r="L36" s="16" t="s">
        <v>33</v>
      </c>
      <c r="M36" s="17" t="s">
        <v>159</v>
      </c>
      <c r="N36" s="30">
        <v>359</v>
      </c>
      <c r="O36" s="27" t="s">
        <v>35</v>
      </c>
      <c r="P36" s="27" t="s">
        <v>36</v>
      </c>
      <c r="Q36" s="27" t="s">
        <v>37</v>
      </c>
      <c r="R36" s="27" t="s">
        <v>38</v>
      </c>
      <c r="S36" s="16"/>
    </row>
    <row r="37" s="3" customFormat="1" ht="31.5" spans="1:19">
      <c r="A37" s="16">
        <v>30</v>
      </c>
      <c r="B37" s="17" t="s">
        <v>160</v>
      </c>
      <c r="C37" s="17" t="s">
        <v>161</v>
      </c>
      <c r="D37" s="17" t="s">
        <v>45</v>
      </c>
      <c r="E37" s="17" t="s">
        <v>162</v>
      </c>
      <c r="F37" s="17" t="s">
        <v>163</v>
      </c>
      <c r="G37" s="18">
        <f t="shared" si="1"/>
        <v>77</v>
      </c>
      <c r="H37" s="17">
        <v>77</v>
      </c>
      <c r="I37" s="18"/>
      <c r="J37" s="18"/>
      <c r="K37" s="18"/>
      <c r="L37" s="16" t="s">
        <v>33</v>
      </c>
      <c r="M37" s="17" t="s">
        <v>164</v>
      </c>
      <c r="N37" s="30">
        <v>133</v>
      </c>
      <c r="O37" s="27" t="s">
        <v>35</v>
      </c>
      <c r="P37" s="27" t="s">
        <v>36</v>
      </c>
      <c r="Q37" s="27" t="s">
        <v>37</v>
      </c>
      <c r="R37" s="27" t="s">
        <v>38</v>
      </c>
      <c r="S37" s="16"/>
    </row>
    <row r="38" s="3" customFormat="1" ht="31.5" spans="1:19">
      <c r="A38" s="16">
        <v>31</v>
      </c>
      <c r="B38" s="17" t="s">
        <v>165</v>
      </c>
      <c r="C38" s="17" t="s">
        <v>166</v>
      </c>
      <c r="D38" s="17" t="s">
        <v>45</v>
      </c>
      <c r="E38" s="17" t="s">
        <v>162</v>
      </c>
      <c r="F38" s="17" t="s">
        <v>167</v>
      </c>
      <c r="G38" s="18">
        <f t="shared" si="1"/>
        <v>78.61</v>
      </c>
      <c r="H38" s="17">
        <v>78.61</v>
      </c>
      <c r="I38" s="18"/>
      <c r="J38" s="18"/>
      <c r="K38" s="18"/>
      <c r="L38" s="16" t="s">
        <v>33</v>
      </c>
      <c r="M38" s="17" t="s">
        <v>168</v>
      </c>
      <c r="N38" s="30">
        <v>345</v>
      </c>
      <c r="O38" s="27" t="s">
        <v>35</v>
      </c>
      <c r="P38" s="27" t="s">
        <v>36</v>
      </c>
      <c r="Q38" s="27" t="s">
        <v>37</v>
      </c>
      <c r="R38" s="27" t="s">
        <v>38</v>
      </c>
      <c r="S38" s="16"/>
    </row>
    <row r="39" s="3" customFormat="1" ht="28" customHeight="1" spans="1:19">
      <c r="A39" s="16">
        <v>32</v>
      </c>
      <c r="B39" s="17" t="s">
        <v>169</v>
      </c>
      <c r="C39" s="17" t="s">
        <v>170</v>
      </c>
      <c r="D39" s="17" t="s">
        <v>45</v>
      </c>
      <c r="E39" s="17" t="s">
        <v>162</v>
      </c>
      <c r="F39" s="17" t="s">
        <v>171</v>
      </c>
      <c r="G39" s="18">
        <f t="shared" si="1"/>
        <v>87.21</v>
      </c>
      <c r="H39" s="17">
        <v>87.21</v>
      </c>
      <c r="I39" s="18"/>
      <c r="J39" s="18"/>
      <c r="K39" s="18"/>
      <c r="L39" s="16" t="s">
        <v>33</v>
      </c>
      <c r="M39" s="17" t="s">
        <v>172</v>
      </c>
      <c r="N39" s="30">
        <v>336</v>
      </c>
      <c r="O39" s="27" t="s">
        <v>35</v>
      </c>
      <c r="P39" s="27" t="s">
        <v>36</v>
      </c>
      <c r="Q39" s="27" t="s">
        <v>37</v>
      </c>
      <c r="R39" s="27" t="s">
        <v>38</v>
      </c>
      <c r="S39" s="16"/>
    </row>
    <row r="40" s="3" customFormat="1" ht="30" customHeight="1" spans="1:19">
      <c r="A40" s="16">
        <v>33</v>
      </c>
      <c r="B40" s="17" t="s">
        <v>173</v>
      </c>
      <c r="C40" s="17" t="s">
        <v>174</v>
      </c>
      <c r="D40" s="17" t="s">
        <v>45</v>
      </c>
      <c r="E40" s="17" t="s">
        <v>162</v>
      </c>
      <c r="F40" s="17" t="s">
        <v>175</v>
      </c>
      <c r="G40" s="18">
        <f t="shared" si="1"/>
        <v>74.41</v>
      </c>
      <c r="H40" s="17">
        <v>74.41</v>
      </c>
      <c r="I40" s="18"/>
      <c r="J40" s="18"/>
      <c r="K40" s="18"/>
      <c r="L40" s="16" t="s">
        <v>33</v>
      </c>
      <c r="M40" s="17" t="s">
        <v>176</v>
      </c>
      <c r="N40" s="30">
        <v>361</v>
      </c>
      <c r="O40" s="27" t="s">
        <v>35</v>
      </c>
      <c r="P40" s="27" t="s">
        <v>36</v>
      </c>
      <c r="Q40" s="27" t="s">
        <v>37</v>
      </c>
      <c r="R40" s="27" t="s">
        <v>38</v>
      </c>
      <c r="S40" s="16"/>
    </row>
    <row r="41" s="3" customFormat="1" ht="31.5" spans="1:19">
      <c r="A41" s="16">
        <v>34</v>
      </c>
      <c r="B41" s="17" t="s">
        <v>177</v>
      </c>
      <c r="C41" s="17" t="s">
        <v>178</v>
      </c>
      <c r="D41" s="17" t="s">
        <v>45</v>
      </c>
      <c r="E41" s="17" t="s">
        <v>162</v>
      </c>
      <c r="F41" s="17" t="s">
        <v>179</v>
      </c>
      <c r="G41" s="18">
        <f t="shared" si="1"/>
        <v>75.76</v>
      </c>
      <c r="H41" s="17">
        <v>75.76</v>
      </c>
      <c r="I41" s="18"/>
      <c r="J41" s="18"/>
      <c r="K41" s="18"/>
      <c r="L41" s="16" t="s">
        <v>33</v>
      </c>
      <c r="M41" s="17" t="s">
        <v>180</v>
      </c>
      <c r="N41" s="30">
        <v>332</v>
      </c>
      <c r="O41" s="27" t="s">
        <v>35</v>
      </c>
      <c r="P41" s="27" t="s">
        <v>36</v>
      </c>
      <c r="Q41" s="27" t="s">
        <v>37</v>
      </c>
      <c r="R41" s="27" t="s">
        <v>38</v>
      </c>
      <c r="S41" s="16"/>
    </row>
    <row r="42" s="3" customFormat="1" ht="31.5" spans="1:19">
      <c r="A42" s="16">
        <v>35</v>
      </c>
      <c r="B42" s="17" t="s">
        <v>181</v>
      </c>
      <c r="C42" s="17" t="s">
        <v>182</v>
      </c>
      <c r="D42" s="17" t="s">
        <v>45</v>
      </c>
      <c r="E42" s="17" t="s">
        <v>162</v>
      </c>
      <c r="F42" s="17" t="s">
        <v>183</v>
      </c>
      <c r="G42" s="18">
        <f t="shared" si="1"/>
        <v>79.91</v>
      </c>
      <c r="H42" s="17">
        <v>79.91</v>
      </c>
      <c r="I42" s="18"/>
      <c r="J42" s="18"/>
      <c r="K42" s="18"/>
      <c r="L42" s="16" t="s">
        <v>33</v>
      </c>
      <c r="M42" s="17" t="s">
        <v>184</v>
      </c>
      <c r="N42" s="30">
        <v>244</v>
      </c>
      <c r="O42" s="27" t="s">
        <v>35</v>
      </c>
      <c r="P42" s="27" t="s">
        <v>36</v>
      </c>
      <c r="Q42" s="27" t="s">
        <v>37</v>
      </c>
      <c r="R42" s="27" t="s">
        <v>38</v>
      </c>
      <c r="S42" s="16"/>
    </row>
    <row r="43" s="3" customFormat="1" ht="31.5" spans="1:19">
      <c r="A43" s="16">
        <v>36</v>
      </c>
      <c r="B43" s="17" t="s">
        <v>185</v>
      </c>
      <c r="C43" s="17" t="s">
        <v>186</v>
      </c>
      <c r="D43" s="17" t="s">
        <v>45</v>
      </c>
      <c r="E43" s="17" t="s">
        <v>187</v>
      </c>
      <c r="F43" s="17" t="s">
        <v>188</v>
      </c>
      <c r="G43" s="18">
        <f t="shared" si="1"/>
        <v>78.22</v>
      </c>
      <c r="H43" s="17">
        <v>78.22</v>
      </c>
      <c r="I43" s="18"/>
      <c r="J43" s="18"/>
      <c r="K43" s="18"/>
      <c r="L43" s="16" t="s">
        <v>33</v>
      </c>
      <c r="M43" s="17" t="s">
        <v>189</v>
      </c>
      <c r="N43" s="30">
        <v>521</v>
      </c>
      <c r="O43" s="27" t="s">
        <v>35</v>
      </c>
      <c r="P43" s="27" t="s">
        <v>36</v>
      </c>
      <c r="Q43" s="27" t="s">
        <v>37</v>
      </c>
      <c r="R43" s="27" t="s">
        <v>38</v>
      </c>
      <c r="S43" s="16"/>
    </row>
    <row r="44" s="3" customFormat="1" ht="30" customHeight="1" spans="1:19">
      <c r="A44" s="16">
        <v>37</v>
      </c>
      <c r="B44" s="17" t="s">
        <v>190</v>
      </c>
      <c r="C44" s="17" t="s">
        <v>191</v>
      </c>
      <c r="D44" s="17" t="s">
        <v>45</v>
      </c>
      <c r="E44" s="17" t="s">
        <v>192</v>
      </c>
      <c r="F44" s="17" t="s">
        <v>193</v>
      </c>
      <c r="G44" s="18">
        <f t="shared" si="1"/>
        <v>80.82</v>
      </c>
      <c r="H44" s="17">
        <v>80.82</v>
      </c>
      <c r="I44" s="18"/>
      <c r="J44" s="18"/>
      <c r="K44" s="18"/>
      <c r="L44" s="16" t="s">
        <v>33</v>
      </c>
      <c r="M44" s="17" t="s">
        <v>194</v>
      </c>
      <c r="N44" s="29">
        <v>49</v>
      </c>
      <c r="O44" s="27" t="s">
        <v>35</v>
      </c>
      <c r="P44" s="27" t="s">
        <v>36</v>
      </c>
      <c r="Q44" s="27" t="s">
        <v>37</v>
      </c>
      <c r="R44" s="27" t="s">
        <v>38</v>
      </c>
      <c r="S44" s="16"/>
    </row>
    <row r="45" s="4" customFormat="1" ht="38" customHeight="1" spans="1:19">
      <c r="A45" s="16">
        <v>38</v>
      </c>
      <c r="B45" s="16" t="s">
        <v>195</v>
      </c>
      <c r="C45" s="16" t="s">
        <v>196</v>
      </c>
      <c r="D45" s="16" t="s">
        <v>197</v>
      </c>
      <c r="E45" s="16" t="s">
        <v>187</v>
      </c>
      <c r="F45" s="16" t="s">
        <v>198</v>
      </c>
      <c r="G45" s="18">
        <f t="shared" si="1"/>
        <v>41.52</v>
      </c>
      <c r="H45" s="16"/>
      <c r="I45" s="18"/>
      <c r="J45" s="18"/>
      <c r="K45" s="18">
        <v>41.52</v>
      </c>
      <c r="L45" s="16" t="s">
        <v>199</v>
      </c>
      <c r="M45" s="16" t="s">
        <v>200</v>
      </c>
      <c r="N45" s="32">
        <v>89</v>
      </c>
      <c r="O45" s="27" t="s">
        <v>201</v>
      </c>
      <c r="P45" s="27" t="s">
        <v>202</v>
      </c>
      <c r="Q45" s="27" t="s">
        <v>38</v>
      </c>
      <c r="R45" s="35" t="s">
        <v>203</v>
      </c>
      <c r="S45" s="16"/>
    </row>
    <row r="46" s="4" customFormat="1" ht="31.5" spans="1:19">
      <c r="A46" s="16">
        <v>39</v>
      </c>
      <c r="B46" s="16" t="s">
        <v>204</v>
      </c>
      <c r="C46" s="16" t="s">
        <v>205</v>
      </c>
      <c r="D46" s="16" t="s">
        <v>197</v>
      </c>
      <c r="E46" s="16" t="s">
        <v>187</v>
      </c>
      <c r="F46" s="16" t="s">
        <v>206</v>
      </c>
      <c r="G46" s="18">
        <f t="shared" si="1"/>
        <v>31.37</v>
      </c>
      <c r="H46" s="16"/>
      <c r="I46" s="18"/>
      <c r="J46" s="18"/>
      <c r="K46" s="18">
        <v>31.37</v>
      </c>
      <c r="L46" s="16" t="s">
        <v>199</v>
      </c>
      <c r="M46" s="16" t="s">
        <v>207</v>
      </c>
      <c r="N46" s="32">
        <v>103</v>
      </c>
      <c r="O46" s="27" t="s">
        <v>201</v>
      </c>
      <c r="P46" s="27" t="s">
        <v>202</v>
      </c>
      <c r="Q46" s="27" t="s">
        <v>38</v>
      </c>
      <c r="R46" s="35" t="s">
        <v>203</v>
      </c>
      <c r="S46" s="16"/>
    </row>
    <row r="47" s="4" customFormat="1" ht="39.95" customHeight="1" spans="1:19">
      <c r="A47" s="16">
        <v>40</v>
      </c>
      <c r="B47" s="16" t="s">
        <v>208</v>
      </c>
      <c r="C47" s="16" t="s">
        <v>209</v>
      </c>
      <c r="D47" s="16" t="s">
        <v>197</v>
      </c>
      <c r="E47" s="16" t="s">
        <v>187</v>
      </c>
      <c r="F47" s="16" t="s">
        <v>210</v>
      </c>
      <c r="G47" s="18">
        <f t="shared" si="1"/>
        <v>37.56</v>
      </c>
      <c r="H47" s="16"/>
      <c r="I47" s="18"/>
      <c r="J47" s="18"/>
      <c r="K47" s="18">
        <v>37.56</v>
      </c>
      <c r="L47" s="16" t="s">
        <v>199</v>
      </c>
      <c r="M47" s="16" t="s">
        <v>211</v>
      </c>
      <c r="N47" s="32">
        <v>43</v>
      </c>
      <c r="O47" s="27" t="s">
        <v>201</v>
      </c>
      <c r="P47" s="27" t="s">
        <v>202</v>
      </c>
      <c r="Q47" s="27" t="s">
        <v>38</v>
      </c>
      <c r="R47" s="35" t="s">
        <v>203</v>
      </c>
      <c r="S47" s="16"/>
    </row>
    <row r="48" s="4" customFormat="1" ht="39" customHeight="1" spans="1:19">
      <c r="A48" s="16">
        <v>41</v>
      </c>
      <c r="B48" s="16" t="s">
        <v>212</v>
      </c>
      <c r="C48" s="16" t="s">
        <v>213</v>
      </c>
      <c r="D48" s="16" t="s">
        <v>197</v>
      </c>
      <c r="E48" s="16" t="s">
        <v>187</v>
      </c>
      <c r="F48" s="16" t="s">
        <v>214</v>
      </c>
      <c r="G48" s="18">
        <f t="shared" si="1"/>
        <v>36.12</v>
      </c>
      <c r="H48" s="16"/>
      <c r="I48" s="18"/>
      <c r="J48" s="18"/>
      <c r="K48" s="18">
        <v>36.12</v>
      </c>
      <c r="L48" s="16" t="s">
        <v>199</v>
      </c>
      <c r="M48" s="16" t="s">
        <v>215</v>
      </c>
      <c r="N48" s="32">
        <v>70</v>
      </c>
      <c r="O48" s="27" t="s">
        <v>201</v>
      </c>
      <c r="P48" s="27" t="s">
        <v>202</v>
      </c>
      <c r="Q48" s="27" t="s">
        <v>38</v>
      </c>
      <c r="R48" s="35" t="s">
        <v>203</v>
      </c>
      <c r="S48" s="16"/>
    </row>
    <row r="49" s="4" customFormat="1" ht="39" customHeight="1" spans="1:19">
      <c r="A49" s="16">
        <v>42</v>
      </c>
      <c r="B49" s="16" t="s">
        <v>216</v>
      </c>
      <c r="C49" s="16" t="s">
        <v>217</v>
      </c>
      <c r="D49" s="16" t="s">
        <v>197</v>
      </c>
      <c r="E49" s="16" t="s">
        <v>187</v>
      </c>
      <c r="F49" s="16" t="s">
        <v>218</v>
      </c>
      <c r="G49" s="18">
        <f t="shared" si="1"/>
        <v>23.53</v>
      </c>
      <c r="H49" s="16"/>
      <c r="I49" s="18"/>
      <c r="J49" s="18"/>
      <c r="K49" s="18">
        <v>23.53</v>
      </c>
      <c r="L49" s="16" t="s">
        <v>199</v>
      </c>
      <c r="M49" s="16" t="s">
        <v>219</v>
      </c>
      <c r="N49" s="32">
        <v>29</v>
      </c>
      <c r="O49" s="27" t="s">
        <v>201</v>
      </c>
      <c r="P49" s="27" t="s">
        <v>202</v>
      </c>
      <c r="Q49" s="27" t="s">
        <v>38</v>
      </c>
      <c r="R49" s="35" t="s">
        <v>203</v>
      </c>
      <c r="S49" s="16"/>
    </row>
    <row r="50" s="3" customFormat="1" ht="31.5" spans="1:19">
      <c r="A50" s="16">
        <v>43</v>
      </c>
      <c r="B50" s="16" t="s">
        <v>220</v>
      </c>
      <c r="C50" s="16" t="s">
        <v>221</v>
      </c>
      <c r="D50" s="17" t="s">
        <v>197</v>
      </c>
      <c r="E50" s="17" t="s">
        <v>222</v>
      </c>
      <c r="F50" s="16" t="s">
        <v>223</v>
      </c>
      <c r="G50" s="18">
        <f t="shared" si="1"/>
        <v>187.48</v>
      </c>
      <c r="H50" s="16"/>
      <c r="I50" s="18">
        <v>43.31</v>
      </c>
      <c r="J50" s="18"/>
      <c r="K50" s="18">
        <v>144.17</v>
      </c>
      <c r="L50" s="16" t="s">
        <v>199</v>
      </c>
      <c r="M50" s="16" t="s">
        <v>224</v>
      </c>
      <c r="N50" s="32">
        <v>37</v>
      </c>
      <c r="O50" s="33" t="s">
        <v>201</v>
      </c>
      <c r="P50" s="33" t="s">
        <v>202</v>
      </c>
      <c r="Q50" s="27" t="s">
        <v>38</v>
      </c>
      <c r="R50" s="35" t="s">
        <v>203</v>
      </c>
      <c r="S50" s="16"/>
    </row>
    <row r="51" s="3" customFormat="1" ht="35.1" customHeight="1" spans="1:19">
      <c r="A51" s="16">
        <v>44</v>
      </c>
      <c r="B51" s="16" t="s">
        <v>225</v>
      </c>
      <c r="C51" s="16" t="s">
        <v>226</v>
      </c>
      <c r="D51" s="17" t="s">
        <v>197</v>
      </c>
      <c r="E51" s="17" t="s">
        <v>222</v>
      </c>
      <c r="F51" s="16" t="s">
        <v>227</v>
      </c>
      <c r="G51" s="18">
        <f t="shared" si="1"/>
        <v>44.63</v>
      </c>
      <c r="H51" s="18"/>
      <c r="I51" s="18">
        <v>44.63</v>
      </c>
      <c r="J51" s="18"/>
      <c r="K51" s="18"/>
      <c r="L51" s="16" t="s">
        <v>199</v>
      </c>
      <c r="M51" s="16" t="s">
        <v>228</v>
      </c>
      <c r="N51" s="32">
        <v>19</v>
      </c>
      <c r="O51" s="33" t="s">
        <v>201</v>
      </c>
      <c r="P51" s="33" t="s">
        <v>202</v>
      </c>
      <c r="Q51" s="27" t="s">
        <v>38</v>
      </c>
      <c r="R51" s="35" t="s">
        <v>203</v>
      </c>
      <c r="S51" s="16"/>
    </row>
    <row r="52" s="3" customFormat="1" ht="31.5" spans="1:19">
      <c r="A52" s="16">
        <v>45</v>
      </c>
      <c r="B52" s="16" t="s">
        <v>229</v>
      </c>
      <c r="C52" s="16" t="s">
        <v>230</v>
      </c>
      <c r="D52" s="17" t="s">
        <v>197</v>
      </c>
      <c r="E52" s="17" t="s">
        <v>222</v>
      </c>
      <c r="F52" s="16" t="s">
        <v>231</v>
      </c>
      <c r="G52" s="18">
        <f t="shared" si="1"/>
        <v>39.52</v>
      </c>
      <c r="H52" s="18"/>
      <c r="I52" s="18">
        <v>39.52</v>
      </c>
      <c r="J52" s="18"/>
      <c r="K52" s="18"/>
      <c r="L52" s="16" t="s">
        <v>199</v>
      </c>
      <c r="M52" s="16" t="s">
        <v>232</v>
      </c>
      <c r="N52" s="32">
        <v>17</v>
      </c>
      <c r="O52" s="33" t="s">
        <v>201</v>
      </c>
      <c r="P52" s="33" t="s">
        <v>202</v>
      </c>
      <c r="Q52" s="27" t="s">
        <v>38</v>
      </c>
      <c r="R52" s="35" t="s">
        <v>203</v>
      </c>
      <c r="S52" s="16"/>
    </row>
    <row r="53" s="3" customFormat="1" ht="31.5" spans="1:19">
      <c r="A53" s="16">
        <v>46</v>
      </c>
      <c r="B53" s="16" t="s">
        <v>233</v>
      </c>
      <c r="C53" s="16" t="s">
        <v>234</v>
      </c>
      <c r="D53" s="17" t="s">
        <v>197</v>
      </c>
      <c r="E53" s="17" t="s">
        <v>222</v>
      </c>
      <c r="F53" s="16" t="s">
        <v>235</v>
      </c>
      <c r="G53" s="18">
        <f t="shared" si="1"/>
        <v>98.83</v>
      </c>
      <c r="H53" s="18"/>
      <c r="I53" s="18">
        <v>98.83</v>
      </c>
      <c r="J53" s="18"/>
      <c r="K53" s="18"/>
      <c r="L53" s="16" t="s">
        <v>199</v>
      </c>
      <c r="M53" s="16" t="s">
        <v>236</v>
      </c>
      <c r="N53" s="32">
        <v>28</v>
      </c>
      <c r="O53" s="33" t="s">
        <v>201</v>
      </c>
      <c r="P53" s="33" t="s">
        <v>202</v>
      </c>
      <c r="Q53" s="27" t="s">
        <v>38</v>
      </c>
      <c r="R53" s="35" t="s">
        <v>203</v>
      </c>
      <c r="S53" s="16"/>
    </row>
    <row r="54" s="3" customFormat="1" ht="33.95" customHeight="1" spans="1:19">
      <c r="A54" s="16">
        <v>47</v>
      </c>
      <c r="B54" s="16" t="s">
        <v>237</v>
      </c>
      <c r="C54" s="16" t="s">
        <v>238</v>
      </c>
      <c r="D54" s="17" t="s">
        <v>197</v>
      </c>
      <c r="E54" s="17" t="s">
        <v>222</v>
      </c>
      <c r="F54" s="16" t="s">
        <v>239</v>
      </c>
      <c r="G54" s="18">
        <f t="shared" si="1"/>
        <v>103.35</v>
      </c>
      <c r="H54" s="18"/>
      <c r="I54" s="18">
        <v>103.35</v>
      </c>
      <c r="J54" s="18"/>
      <c r="K54" s="18"/>
      <c r="L54" s="16" t="s">
        <v>199</v>
      </c>
      <c r="M54" s="16" t="s">
        <v>240</v>
      </c>
      <c r="N54" s="32">
        <v>35</v>
      </c>
      <c r="O54" s="33" t="s">
        <v>201</v>
      </c>
      <c r="P54" s="33" t="s">
        <v>202</v>
      </c>
      <c r="Q54" s="27" t="s">
        <v>38</v>
      </c>
      <c r="R54" s="35" t="s">
        <v>203</v>
      </c>
      <c r="S54" s="16"/>
    </row>
    <row r="55" s="3" customFormat="1" ht="39" customHeight="1" spans="1:19">
      <c r="A55" s="16">
        <v>48</v>
      </c>
      <c r="B55" s="16" t="s">
        <v>241</v>
      </c>
      <c r="C55" s="16" t="s">
        <v>242</v>
      </c>
      <c r="D55" s="17" t="s">
        <v>197</v>
      </c>
      <c r="E55" s="17" t="s">
        <v>93</v>
      </c>
      <c r="F55" s="16" t="s">
        <v>243</v>
      </c>
      <c r="G55" s="18">
        <f t="shared" si="1"/>
        <v>46.33</v>
      </c>
      <c r="H55" s="18"/>
      <c r="I55" s="18">
        <v>46.33</v>
      </c>
      <c r="J55" s="18"/>
      <c r="K55" s="18"/>
      <c r="L55" s="16" t="s">
        <v>199</v>
      </c>
      <c r="M55" s="16" t="s">
        <v>244</v>
      </c>
      <c r="N55" s="32">
        <v>29</v>
      </c>
      <c r="O55" s="33" t="s">
        <v>201</v>
      </c>
      <c r="P55" s="33" t="s">
        <v>202</v>
      </c>
      <c r="Q55" s="27" t="s">
        <v>38</v>
      </c>
      <c r="R55" s="35" t="s">
        <v>203</v>
      </c>
      <c r="S55" s="16"/>
    </row>
    <row r="56" s="3" customFormat="1" ht="33" customHeight="1" spans="1:19">
      <c r="A56" s="16">
        <v>49</v>
      </c>
      <c r="B56" s="16" t="s">
        <v>245</v>
      </c>
      <c r="C56" s="16" t="s">
        <v>246</v>
      </c>
      <c r="D56" s="17" t="s">
        <v>197</v>
      </c>
      <c r="E56" s="17" t="s">
        <v>93</v>
      </c>
      <c r="F56" s="16" t="s">
        <v>247</v>
      </c>
      <c r="G56" s="18">
        <f t="shared" si="1"/>
        <v>214.72</v>
      </c>
      <c r="H56" s="18"/>
      <c r="I56" s="18">
        <v>214.72</v>
      </c>
      <c r="J56" s="18"/>
      <c r="K56" s="18"/>
      <c r="L56" s="16" t="s">
        <v>199</v>
      </c>
      <c r="M56" s="16" t="s">
        <v>248</v>
      </c>
      <c r="N56" s="32">
        <v>80</v>
      </c>
      <c r="O56" s="33" t="s">
        <v>201</v>
      </c>
      <c r="P56" s="33" t="s">
        <v>202</v>
      </c>
      <c r="Q56" s="27" t="s">
        <v>38</v>
      </c>
      <c r="R56" s="35" t="s">
        <v>203</v>
      </c>
      <c r="S56" s="16"/>
    </row>
    <row r="57" s="3" customFormat="1" ht="33" customHeight="1" spans="1:19">
      <c r="A57" s="16">
        <v>50</v>
      </c>
      <c r="B57" s="16" t="s">
        <v>249</v>
      </c>
      <c r="C57" s="16" t="s">
        <v>250</v>
      </c>
      <c r="D57" s="17" t="s">
        <v>197</v>
      </c>
      <c r="E57" s="17" t="s">
        <v>93</v>
      </c>
      <c r="F57" s="16" t="s">
        <v>251</v>
      </c>
      <c r="G57" s="18">
        <f t="shared" si="1"/>
        <v>116.03</v>
      </c>
      <c r="H57" s="18"/>
      <c r="I57" s="18">
        <v>116.03</v>
      </c>
      <c r="J57" s="18"/>
      <c r="K57" s="18"/>
      <c r="L57" s="16" t="s">
        <v>199</v>
      </c>
      <c r="M57" s="16" t="s">
        <v>252</v>
      </c>
      <c r="N57" s="32">
        <v>92</v>
      </c>
      <c r="O57" s="33" t="s">
        <v>201</v>
      </c>
      <c r="P57" s="33" t="s">
        <v>202</v>
      </c>
      <c r="Q57" s="27" t="s">
        <v>38</v>
      </c>
      <c r="R57" s="35" t="s">
        <v>203</v>
      </c>
      <c r="S57" s="16"/>
    </row>
    <row r="58" s="3" customFormat="1" ht="38.1" customHeight="1" spans="1:19">
      <c r="A58" s="16">
        <v>51</v>
      </c>
      <c r="B58" s="16" t="s">
        <v>253</v>
      </c>
      <c r="C58" s="16" t="s">
        <v>254</v>
      </c>
      <c r="D58" s="17" t="s">
        <v>197</v>
      </c>
      <c r="E58" s="17" t="s">
        <v>93</v>
      </c>
      <c r="F58" s="16" t="s">
        <v>255</v>
      </c>
      <c r="G58" s="18">
        <f t="shared" si="1"/>
        <v>98.23</v>
      </c>
      <c r="H58" s="18"/>
      <c r="I58" s="18">
        <v>98.23</v>
      </c>
      <c r="J58" s="18"/>
      <c r="K58" s="18"/>
      <c r="L58" s="16" t="s">
        <v>199</v>
      </c>
      <c r="M58" s="16" t="s">
        <v>256</v>
      </c>
      <c r="N58" s="32">
        <v>126</v>
      </c>
      <c r="O58" s="33" t="s">
        <v>201</v>
      </c>
      <c r="P58" s="33" t="s">
        <v>202</v>
      </c>
      <c r="Q58" s="27" t="s">
        <v>38</v>
      </c>
      <c r="R58" s="35" t="s">
        <v>203</v>
      </c>
      <c r="S58" s="16"/>
    </row>
    <row r="59" s="3" customFormat="1" ht="31.5" spans="1:19">
      <c r="A59" s="16">
        <v>52</v>
      </c>
      <c r="B59" s="16" t="s">
        <v>257</v>
      </c>
      <c r="C59" s="16" t="s">
        <v>258</v>
      </c>
      <c r="D59" s="17" t="s">
        <v>197</v>
      </c>
      <c r="E59" s="17" t="s">
        <v>139</v>
      </c>
      <c r="F59" s="16" t="s">
        <v>259</v>
      </c>
      <c r="G59" s="18">
        <f t="shared" si="1"/>
        <v>107.7</v>
      </c>
      <c r="H59" s="18"/>
      <c r="I59" s="18">
        <v>107.7</v>
      </c>
      <c r="J59" s="18"/>
      <c r="K59" s="18"/>
      <c r="L59" s="16" t="s">
        <v>199</v>
      </c>
      <c r="M59" s="16" t="s">
        <v>260</v>
      </c>
      <c r="N59" s="32">
        <v>91</v>
      </c>
      <c r="O59" s="33" t="s">
        <v>201</v>
      </c>
      <c r="P59" s="33" t="s">
        <v>202</v>
      </c>
      <c r="Q59" s="27" t="s">
        <v>38</v>
      </c>
      <c r="R59" s="35" t="s">
        <v>203</v>
      </c>
      <c r="S59" s="16"/>
    </row>
    <row r="60" s="3" customFormat="1" ht="37" customHeight="1" spans="1:19">
      <c r="A60" s="16">
        <v>53</v>
      </c>
      <c r="B60" s="16" t="s">
        <v>261</v>
      </c>
      <c r="C60" s="16" t="s">
        <v>262</v>
      </c>
      <c r="D60" s="17" t="s">
        <v>197</v>
      </c>
      <c r="E60" s="17" t="s">
        <v>139</v>
      </c>
      <c r="F60" s="16" t="s">
        <v>263</v>
      </c>
      <c r="G60" s="18">
        <f t="shared" si="1"/>
        <v>55.2</v>
      </c>
      <c r="H60" s="18"/>
      <c r="I60" s="18">
        <v>55.2</v>
      </c>
      <c r="J60" s="18"/>
      <c r="K60" s="18"/>
      <c r="L60" s="16" t="s">
        <v>199</v>
      </c>
      <c r="M60" s="16" t="s">
        <v>264</v>
      </c>
      <c r="N60" s="32">
        <v>52</v>
      </c>
      <c r="O60" s="33" t="s">
        <v>201</v>
      </c>
      <c r="P60" s="33" t="s">
        <v>202</v>
      </c>
      <c r="Q60" s="27" t="s">
        <v>38</v>
      </c>
      <c r="R60" s="35" t="s">
        <v>203</v>
      </c>
      <c r="S60" s="16"/>
    </row>
    <row r="61" s="3" customFormat="1" ht="38" customHeight="1" spans="1:19">
      <c r="A61" s="16">
        <v>54</v>
      </c>
      <c r="B61" s="16" t="s">
        <v>265</v>
      </c>
      <c r="C61" s="16" t="s">
        <v>266</v>
      </c>
      <c r="D61" s="17" t="s">
        <v>197</v>
      </c>
      <c r="E61" s="17" t="s">
        <v>153</v>
      </c>
      <c r="F61" s="16" t="s">
        <v>267</v>
      </c>
      <c r="G61" s="18">
        <f t="shared" si="1"/>
        <v>32.69</v>
      </c>
      <c r="H61" s="18"/>
      <c r="I61" s="18">
        <v>32.69</v>
      </c>
      <c r="J61" s="18"/>
      <c r="K61" s="18"/>
      <c r="L61" s="16" t="s">
        <v>199</v>
      </c>
      <c r="M61" s="16" t="s">
        <v>268</v>
      </c>
      <c r="N61" s="32">
        <v>166</v>
      </c>
      <c r="O61" s="33" t="s">
        <v>201</v>
      </c>
      <c r="P61" s="33" t="s">
        <v>202</v>
      </c>
      <c r="Q61" s="27" t="s">
        <v>38</v>
      </c>
      <c r="R61" s="35" t="s">
        <v>203</v>
      </c>
      <c r="S61" s="16"/>
    </row>
    <row r="62" s="3" customFormat="1" ht="37" customHeight="1" spans="1:19">
      <c r="A62" s="16">
        <v>55</v>
      </c>
      <c r="B62" s="16" t="s">
        <v>269</v>
      </c>
      <c r="C62" s="16" t="s">
        <v>270</v>
      </c>
      <c r="D62" s="17" t="s">
        <v>197</v>
      </c>
      <c r="E62" s="17" t="s">
        <v>153</v>
      </c>
      <c r="F62" s="16" t="s">
        <v>271</v>
      </c>
      <c r="G62" s="18">
        <f t="shared" si="1"/>
        <v>62.44</v>
      </c>
      <c r="H62" s="18"/>
      <c r="I62" s="18">
        <v>62.44</v>
      </c>
      <c r="J62" s="18"/>
      <c r="K62" s="18"/>
      <c r="L62" s="16" t="s">
        <v>199</v>
      </c>
      <c r="M62" s="16" t="s">
        <v>272</v>
      </c>
      <c r="N62" s="32">
        <v>151</v>
      </c>
      <c r="O62" s="33" t="s">
        <v>201</v>
      </c>
      <c r="P62" s="33" t="s">
        <v>202</v>
      </c>
      <c r="Q62" s="27" t="s">
        <v>38</v>
      </c>
      <c r="R62" s="35" t="s">
        <v>203</v>
      </c>
      <c r="S62" s="16"/>
    </row>
    <row r="63" s="3" customFormat="1" ht="42" spans="1:19">
      <c r="A63" s="16">
        <v>56</v>
      </c>
      <c r="B63" s="16" t="s">
        <v>273</v>
      </c>
      <c r="C63" s="16" t="s">
        <v>274</v>
      </c>
      <c r="D63" s="17" t="s">
        <v>197</v>
      </c>
      <c r="E63" s="17" t="s">
        <v>153</v>
      </c>
      <c r="F63" s="16" t="s">
        <v>275</v>
      </c>
      <c r="G63" s="18">
        <f t="shared" si="1"/>
        <v>72.54</v>
      </c>
      <c r="H63" s="18"/>
      <c r="I63" s="18">
        <v>72.54</v>
      </c>
      <c r="J63" s="18"/>
      <c r="K63" s="18"/>
      <c r="L63" s="16" t="s">
        <v>199</v>
      </c>
      <c r="M63" s="16" t="s">
        <v>276</v>
      </c>
      <c r="N63" s="32">
        <v>137</v>
      </c>
      <c r="O63" s="33" t="s">
        <v>201</v>
      </c>
      <c r="P63" s="33" t="s">
        <v>202</v>
      </c>
      <c r="Q63" s="27" t="s">
        <v>38</v>
      </c>
      <c r="R63" s="35" t="s">
        <v>203</v>
      </c>
      <c r="S63" s="16"/>
    </row>
    <row r="64" s="3" customFormat="1" ht="31.5" spans="1:19">
      <c r="A64" s="16">
        <v>57</v>
      </c>
      <c r="B64" s="16" t="s">
        <v>277</v>
      </c>
      <c r="C64" s="16" t="s">
        <v>278</v>
      </c>
      <c r="D64" s="17" t="s">
        <v>197</v>
      </c>
      <c r="E64" s="17" t="s">
        <v>153</v>
      </c>
      <c r="F64" s="16" t="s">
        <v>279</v>
      </c>
      <c r="G64" s="18">
        <f t="shared" si="1"/>
        <v>78.33</v>
      </c>
      <c r="H64" s="18"/>
      <c r="I64" s="18">
        <v>78.33</v>
      </c>
      <c r="J64" s="18"/>
      <c r="K64" s="18"/>
      <c r="L64" s="16" t="s">
        <v>199</v>
      </c>
      <c r="M64" s="16" t="s">
        <v>280</v>
      </c>
      <c r="N64" s="32">
        <v>127</v>
      </c>
      <c r="O64" s="33" t="s">
        <v>201</v>
      </c>
      <c r="P64" s="33" t="s">
        <v>202</v>
      </c>
      <c r="Q64" s="27" t="s">
        <v>38</v>
      </c>
      <c r="R64" s="35" t="s">
        <v>203</v>
      </c>
      <c r="S64" s="16"/>
    </row>
    <row r="65" s="3" customFormat="1" ht="40" customHeight="1" spans="1:19">
      <c r="A65" s="16">
        <v>58</v>
      </c>
      <c r="B65" s="16" t="s">
        <v>281</v>
      </c>
      <c r="C65" s="16" t="s">
        <v>282</v>
      </c>
      <c r="D65" s="17" t="s">
        <v>197</v>
      </c>
      <c r="E65" s="17" t="s">
        <v>153</v>
      </c>
      <c r="F65" s="16" t="s">
        <v>283</v>
      </c>
      <c r="G65" s="18">
        <f t="shared" si="1"/>
        <v>34.44</v>
      </c>
      <c r="H65" s="18"/>
      <c r="I65" s="18">
        <v>34.44</v>
      </c>
      <c r="J65" s="18"/>
      <c r="K65" s="18"/>
      <c r="L65" s="16" t="s">
        <v>199</v>
      </c>
      <c r="M65" s="16" t="s">
        <v>284</v>
      </c>
      <c r="N65" s="32">
        <v>164</v>
      </c>
      <c r="O65" s="33" t="s">
        <v>201</v>
      </c>
      <c r="P65" s="33" t="s">
        <v>202</v>
      </c>
      <c r="Q65" s="27" t="s">
        <v>38</v>
      </c>
      <c r="R65" s="35" t="s">
        <v>203</v>
      </c>
      <c r="S65" s="16"/>
    </row>
    <row r="66" s="3" customFormat="1" ht="38.1" customHeight="1" spans="1:19">
      <c r="A66" s="16">
        <v>59</v>
      </c>
      <c r="B66" s="16" t="s">
        <v>285</v>
      </c>
      <c r="C66" s="16" t="s">
        <v>286</v>
      </c>
      <c r="D66" s="17" t="s">
        <v>197</v>
      </c>
      <c r="E66" s="17" t="s">
        <v>153</v>
      </c>
      <c r="F66" s="16" t="s">
        <v>287</v>
      </c>
      <c r="G66" s="18">
        <f t="shared" si="1"/>
        <v>45.48</v>
      </c>
      <c r="H66" s="18"/>
      <c r="I66" s="18">
        <v>45.48</v>
      </c>
      <c r="J66" s="18"/>
      <c r="K66" s="18"/>
      <c r="L66" s="16" t="s">
        <v>199</v>
      </c>
      <c r="M66" s="16" t="s">
        <v>288</v>
      </c>
      <c r="N66" s="32">
        <v>92</v>
      </c>
      <c r="O66" s="33" t="s">
        <v>201</v>
      </c>
      <c r="P66" s="33" t="s">
        <v>202</v>
      </c>
      <c r="Q66" s="27" t="s">
        <v>38</v>
      </c>
      <c r="R66" s="35" t="s">
        <v>203</v>
      </c>
      <c r="S66" s="16"/>
    </row>
    <row r="67" s="3" customFormat="1" ht="38.1" customHeight="1" spans="1:19">
      <c r="A67" s="16">
        <v>60</v>
      </c>
      <c r="B67" s="16" t="s">
        <v>289</v>
      </c>
      <c r="C67" s="16" t="s">
        <v>290</v>
      </c>
      <c r="D67" s="17" t="s">
        <v>197</v>
      </c>
      <c r="E67" s="17" t="s">
        <v>153</v>
      </c>
      <c r="F67" s="16" t="s">
        <v>291</v>
      </c>
      <c r="G67" s="18">
        <f t="shared" si="1"/>
        <v>28.44</v>
      </c>
      <c r="H67" s="18"/>
      <c r="I67" s="18">
        <v>28.44</v>
      </c>
      <c r="J67" s="18"/>
      <c r="K67" s="18"/>
      <c r="L67" s="16" t="s">
        <v>199</v>
      </c>
      <c r="M67" s="16" t="s">
        <v>292</v>
      </c>
      <c r="N67" s="32">
        <v>103</v>
      </c>
      <c r="O67" s="33" t="s">
        <v>201</v>
      </c>
      <c r="P67" s="33" t="s">
        <v>202</v>
      </c>
      <c r="Q67" s="27" t="s">
        <v>38</v>
      </c>
      <c r="R67" s="35" t="s">
        <v>203</v>
      </c>
      <c r="S67" s="16"/>
    </row>
    <row r="68" s="3" customFormat="1" ht="35.1" customHeight="1" spans="1:19">
      <c r="A68" s="16">
        <v>61</v>
      </c>
      <c r="B68" s="16" t="s">
        <v>293</v>
      </c>
      <c r="C68" s="16" t="s">
        <v>294</v>
      </c>
      <c r="D68" s="17" t="s">
        <v>197</v>
      </c>
      <c r="E68" s="17" t="s">
        <v>153</v>
      </c>
      <c r="F68" s="16" t="s">
        <v>295</v>
      </c>
      <c r="G68" s="18">
        <f t="shared" si="1"/>
        <v>48.92</v>
      </c>
      <c r="H68" s="18"/>
      <c r="I68" s="18">
        <v>48.92</v>
      </c>
      <c r="J68" s="18"/>
      <c r="K68" s="18"/>
      <c r="L68" s="16" t="s">
        <v>199</v>
      </c>
      <c r="M68" s="16" t="s">
        <v>296</v>
      </c>
      <c r="N68" s="32">
        <v>161</v>
      </c>
      <c r="O68" s="33" t="s">
        <v>201</v>
      </c>
      <c r="P68" s="33" t="s">
        <v>202</v>
      </c>
      <c r="Q68" s="27" t="s">
        <v>38</v>
      </c>
      <c r="R68" s="35" t="s">
        <v>203</v>
      </c>
      <c r="S68" s="16"/>
    </row>
    <row r="69" s="3" customFormat="1" ht="35.1" customHeight="1" spans="1:19">
      <c r="A69" s="16">
        <v>62</v>
      </c>
      <c r="B69" s="16" t="s">
        <v>297</v>
      </c>
      <c r="C69" s="16" t="s">
        <v>298</v>
      </c>
      <c r="D69" s="17" t="s">
        <v>197</v>
      </c>
      <c r="E69" s="17" t="s">
        <v>31</v>
      </c>
      <c r="F69" s="16" t="s">
        <v>299</v>
      </c>
      <c r="G69" s="18">
        <f t="shared" si="1"/>
        <v>100.3</v>
      </c>
      <c r="H69" s="18"/>
      <c r="I69" s="18">
        <v>100.3</v>
      </c>
      <c r="J69" s="18"/>
      <c r="K69" s="18"/>
      <c r="L69" s="16" t="s">
        <v>199</v>
      </c>
      <c r="M69" s="16" t="s">
        <v>300</v>
      </c>
      <c r="N69" s="32">
        <v>233</v>
      </c>
      <c r="O69" s="33" t="s">
        <v>201</v>
      </c>
      <c r="P69" s="33" t="s">
        <v>202</v>
      </c>
      <c r="Q69" s="27" t="s">
        <v>38</v>
      </c>
      <c r="R69" s="35" t="s">
        <v>203</v>
      </c>
      <c r="S69" s="16"/>
    </row>
    <row r="70" s="3" customFormat="1" ht="35.1" customHeight="1" spans="1:19">
      <c r="A70" s="16">
        <v>63</v>
      </c>
      <c r="B70" s="16" t="s">
        <v>301</v>
      </c>
      <c r="C70" s="16" t="s">
        <v>302</v>
      </c>
      <c r="D70" s="17" t="s">
        <v>197</v>
      </c>
      <c r="E70" s="17" t="s">
        <v>31</v>
      </c>
      <c r="F70" s="16" t="s">
        <v>303</v>
      </c>
      <c r="G70" s="18">
        <f t="shared" si="1"/>
        <v>27.48</v>
      </c>
      <c r="H70" s="18"/>
      <c r="I70" s="18">
        <v>27.48</v>
      </c>
      <c r="J70" s="18"/>
      <c r="K70" s="18"/>
      <c r="L70" s="16" t="s">
        <v>199</v>
      </c>
      <c r="M70" s="16" t="s">
        <v>304</v>
      </c>
      <c r="N70" s="32">
        <v>107</v>
      </c>
      <c r="O70" s="33" t="s">
        <v>201</v>
      </c>
      <c r="P70" s="33" t="s">
        <v>202</v>
      </c>
      <c r="Q70" s="27" t="s">
        <v>38</v>
      </c>
      <c r="R70" s="35" t="s">
        <v>203</v>
      </c>
      <c r="S70" s="16"/>
    </row>
    <row r="71" s="3" customFormat="1" ht="42" customHeight="1" spans="1:19">
      <c r="A71" s="16">
        <v>64</v>
      </c>
      <c r="B71" s="16" t="s">
        <v>305</v>
      </c>
      <c r="C71" s="16" t="s">
        <v>306</v>
      </c>
      <c r="D71" s="17" t="s">
        <v>197</v>
      </c>
      <c r="E71" s="17" t="s">
        <v>31</v>
      </c>
      <c r="F71" s="16" t="s">
        <v>307</v>
      </c>
      <c r="G71" s="18">
        <f t="shared" ref="G71:G77" si="2">H71+I71+J71+K71</f>
        <v>31.62</v>
      </c>
      <c r="H71" s="18"/>
      <c r="I71" s="18">
        <v>31.62</v>
      </c>
      <c r="J71" s="18"/>
      <c r="K71" s="18"/>
      <c r="L71" s="16" t="s">
        <v>199</v>
      </c>
      <c r="M71" s="16" t="s">
        <v>308</v>
      </c>
      <c r="N71" s="32">
        <v>70</v>
      </c>
      <c r="O71" s="33" t="s">
        <v>201</v>
      </c>
      <c r="P71" s="33" t="s">
        <v>202</v>
      </c>
      <c r="Q71" s="27" t="s">
        <v>38</v>
      </c>
      <c r="R71" s="35" t="s">
        <v>203</v>
      </c>
      <c r="S71" s="16"/>
    </row>
    <row r="72" s="3" customFormat="1" ht="33" customHeight="1" spans="1:19">
      <c r="A72" s="16">
        <v>65</v>
      </c>
      <c r="B72" s="16" t="s">
        <v>309</v>
      </c>
      <c r="C72" s="16" t="s">
        <v>310</v>
      </c>
      <c r="D72" s="17" t="s">
        <v>197</v>
      </c>
      <c r="E72" s="17" t="s">
        <v>31</v>
      </c>
      <c r="F72" s="16" t="s">
        <v>311</v>
      </c>
      <c r="G72" s="18">
        <f t="shared" si="2"/>
        <v>49.68</v>
      </c>
      <c r="H72" s="18"/>
      <c r="I72" s="18">
        <v>49.68</v>
      </c>
      <c r="J72" s="18"/>
      <c r="K72" s="18"/>
      <c r="L72" s="16" t="s">
        <v>199</v>
      </c>
      <c r="M72" s="16" t="s">
        <v>312</v>
      </c>
      <c r="N72" s="32">
        <v>84</v>
      </c>
      <c r="O72" s="33" t="s">
        <v>201</v>
      </c>
      <c r="P72" s="33" t="s">
        <v>202</v>
      </c>
      <c r="Q72" s="27" t="s">
        <v>38</v>
      </c>
      <c r="R72" s="35" t="s">
        <v>203</v>
      </c>
      <c r="S72" s="16"/>
    </row>
    <row r="73" s="3" customFormat="1" ht="40" customHeight="1" spans="1:19">
      <c r="A73" s="16">
        <v>66</v>
      </c>
      <c r="B73" s="16" t="s">
        <v>313</v>
      </c>
      <c r="C73" s="16" t="s">
        <v>314</v>
      </c>
      <c r="D73" s="17" t="s">
        <v>197</v>
      </c>
      <c r="E73" s="17" t="s">
        <v>31</v>
      </c>
      <c r="F73" s="16" t="s">
        <v>315</v>
      </c>
      <c r="G73" s="18">
        <f t="shared" si="2"/>
        <v>74.15</v>
      </c>
      <c r="H73" s="18"/>
      <c r="I73" s="18">
        <v>74.15</v>
      </c>
      <c r="J73" s="18"/>
      <c r="K73" s="18"/>
      <c r="L73" s="16" t="s">
        <v>199</v>
      </c>
      <c r="M73" s="16" t="s">
        <v>316</v>
      </c>
      <c r="N73" s="32">
        <v>226</v>
      </c>
      <c r="O73" s="33" t="s">
        <v>201</v>
      </c>
      <c r="P73" s="33" t="s">
        <v>202</v>
      </c>
      <c r="Q73" s="27" t="s">
        <v>38</v>
      </c>
      <c r="R73" s="35" t="s">
        <v>203</v>
      </c>
      <c r="S73" s="16"/>
    </row>
    <row r="74" s="3" customFormat="1" ht="36" customHeight="1" spans="1:19">
      <c r="A74" s="16">
        <v>67</v>
      </c>
      <c r="B74" s="16" t="s">
        <v>317</v>
      </c>
      <c r="C74" s="16" t="s">
        <v>318</v>
      </c>
      <c r="D74" s="17" t="s">
        <v>197</v>
      </c>
      <c r="E74" s="17" t="s">
        <v>31</v>
      </c>
      <c r="F74" s="16" t="s">
        <v>319</v>
      </c>
      <c r="G74" s="18">
        <f t="shared" si="2"/>
        <v>52.97</v>
      </c>
      <c r="H74" s="18"/>
      <c r="I74" s="18">
        <v>52.97</v>
      </c>
      <c r="J74" s="18"/>
      <c r="K74" s="18"/>
      <c r="L74" s="16" t="s">
        <v>199</v>
      </c>
      <c r="M74" s="16" t="s">
        <v>320</v>
      </c>
      <c r="N74" s="32">
        <v>7</v>
      </c>
      <c r="O74" s="33" t="s">
        <v>201</v>
      </c>
      <c r="P74" s="33" t="s">
        <v>202</v>
      </c>
      <c r="Q74" s="27" t="s">
        <v>38</v>
      </c>
      <c r="R74" s="35" t="s">
        <v>203</v>
      </c>
      <c r="S74" s="16"/>
    </row>
    <row r="75" s="3" customFormat="1" ht="36" customHeight="1" spans="1:19">
      <c r="A75" s="16">
        <v>68</v>
      </c>
      <c r="B75" s="16" t="s">
        <v>321</v>
      </c>
      <c r="C75" s="16" t="s">
        <v>322</v>
      </c>
      <c r="D75" s="17" t="s">
        <v>197</v>
      </c>
      <c r="E75" s="17" t="s">
        <v>54</v>
      </c>
      <c r="F75" s="16" t="s">
        <v>323</v>
      </c>
      <c r="G75" s="18">
        <f t="shared" si="2"/>
        <v>189.95</v>
      </c>
      <c r="H75" s="18"/>
      <c r="I75" s="18">
        <v>189.95</v>
      </c>
      <c r="J75" s="18"/>
      <c r="K75" s="18"/>
      <c r="L75" s="16" t="s">
        <v>199</v>
      </c>
      <c r="M75" s="16" t="s">
        <v>324</v>
      </c>
      <c r="N75" s="32">
        <v>98</v>
      </c>
      <c r="O75" s="33" t="s">
        <v>201</v>
      </c>
      <c r="P75" s="33" t="s">
        <v>202</v>
      </c>
      <c r="Q75" s="27" t="s">
        <v>38</v>
      </c>
      <c r="R75" s="35" t="s">
        <v>203</v>
      </c>
      <c r="S75" s="16"/>
    </row>
    <row r="76" s="3" customFormat="1" ht="36.95" customHeight="1" spans="1:19">
      <c r="A76" s="16">
        <v>69</v>
      </c>
      <c r="B76" s="16" t="s">
        <v>325</v>
      </c>
      <c r="C76" s="16" t="s">
        <v>326</v>
      </c>
      <c r="D76" s="17" t="s">
        <v>197</v>
      </c>
      <c r="E76" s="17" t="s">
        <v>54</v>
      </c>
      <c r="F76" s="16" t="s">
        <v>327</v>
      </c>
      <c r="G76" s="18">
        <f t="shared" si="2"/>
        <v>89.51</v>
      </c>
      <c r="H76" s="18"/>
      <c r="I76" s="18">
        <v>89.51</v>
      </c>
      <c r="J76" s="18"/>
      <c r="K76" s="18"/>
      <c r="L76" s="16" t="s">
        <v>199</v>
      </c>
      <c r="M76" s="16" t="s">
        <v>328</v>
      </c>
      <c r="N76" s="32">
        <v>85</v>
      </c>
      <c r="O76" s="33" t="s">
        <v>201</v>
      </c>
      <c r="P76" s="33" t="s">
        <v>202</v>
      </c>
      <c r="Q76" s="27" t="s">
        <v>38</v>
      </c>
      <c r="R76" s="35" t="s">
        <v>203</v>
      </c>
      <c r="S76" s="16"/>
    </row>
    <row r="77" s="3" customFormat="1" ht="35.1" customHeight="1" spans="1:19">
      <c r="A77" s="16">
        <v>70</v>
      </c>
      <c r="B77" s="16" t="s">
        <v>329</v>
      </c>
      <c r="C77" s="16" t="s">
        <v>330</v>
      </c>
      <c r="D77" s="17" t="s">
        <v>197</v>
      </c>
      <c r="E77" s="17" t="s">
        <v>54</v>
      </c>
      <c r="F77" s="16" t="s">
        <v>331</v>
      </c>
      <c r="G77" s="18">
        <f t="shared" si="2"/>
        <v>111.6</v>
      </c>
      <c r="H77" s="18"/>
      <c r="I77" s="18">
        <v>111.6</v>
      </c>
      <c r="J77" s="18"/>
      <c r="K77" s="18"/>
      <c r="L77" s="16" t="s">
        <v>199</v>
      </c>
      <c r="M77" s="16" t="s">
        <v>332</v>
      </c>
      <c r="N77" s="32">
        <v>121</v>
      </c>
      <c r="O77" s="33" t="s">
        <v>201</v>
      </c>
      <c r="P77" s="33" t="s">
        <v>202</v>
      </c>
      <c r="Q77" s="27" t="s">
        <v>38</v>
      </c>
      <c r="R77" s="35" t="s">
        <v>203</v>
      </c>
      <c r="S77" s="16"/>
    </row>
    <row r="78" s="3" customFormat="1" ht="31.5" spans="1:19">
      <c r="A78" s="16">
        <v>71</v>
      </c>
      <c r="B78" s="16" t="s">
        <v>333</v>
      </c>
      <c r="C78" s="16" t="s">
        <v>334</v>
      </c>
      <c r="D78" s="17" t="s">
        <v>197</v>
      </c>
      <c r="E78" s="17" t="s">
        <v>54</v>
      </c>
      <c r="F78" s="16" t="s">
        <v>335</v>
      </c>
      <c r="G78" s="18">
        <f t="shared" ref="G78:G109" si="3">H78+I78+J78+K78</f>
        <v>112.52</v>
      </c>
      <c r="H78" s="18"/>
      <c r="I78" s="18">
        <v>112.52</v>
      </c>
      <c r="J78" s="18"/>
      <c r="K78" s="18"/>
      <c r="L78" s="16" t="s">
        <v>199</v>
      </c>
      <c r="M78" s="16" t="s">
        <v>336</v>
      </c>
      <c r="N78" s="32">
        <v>213</v>
      </c>
      <c r="O78" s="33" t="s">
        <v>201</v>
      </c>
      <c r="P78" s="33" t="s">
        <v>202</v>
      </c>
      <c r="Q78" s="27" t="s">
        <v>38</v>
      </c>
      <c r="R78" s="35" t="s">
        <v>203</v>
      </c>
      <c r="S78" s="16"/>
    </row>
    <row r="79" s="3" customFormat="1" ht="34" customHeight="1" spans="1:19">
      <c r="A79" s="16">
        <v>72</v>
      </c>
      <c r="B79" s="16" t="s">
        <v>337</v>
      </c>
      <c r="C79" s="16" t="s">
        <v>338</v>
      </c>
      <c r="D79" s="17" t="s">
        <v>197</v>
      </c>
      <c r="E79" s="17" t="s">
        <v>54</v>
      </c>
      <c r="F79" s="16" t="s">
        <v>339</v>
      </c>
      <c r="G79" s="18">
        <f t="shared" si="3"/>
        <v>83.42</v>
      </c>
      <c r="H79" s="18"/>
      <c r="I79" s="18">
        <v>83.42</v>
      </c>
      <c r="J79" s="18"/>
      <c r="K79" s="18"/>
      <c r="L79" s="16" t="s">
        <v>199</v>
      </c>
      <c r="M79" s="16" t="s">
        <v>340</v>
      </c>
      <c r="N79" s="32">
        <v>183</v>
      </c>
      <c r="O79" s="33" t="s">
        <v>201</v>
      </c>
      <c r="P79" s="33" t="s">
        <v>202</v>
      </c>
      <c r="Q79" s="27" t="s">
        <v>38</v>
      </c>
      <c r="R79" s="35" t="s">
        <v>203</v>
      </c>
      <c r="S79" s="16"/>
    </row>
    <row r="80" s="3" customFormat="1" ht="36" customHeight="1" spans="1:19">
      <c r="A80" s="16">
        <v>73</v>
      </c>
      <c r="B80" s="16" t="s">
        <v>341</v>
      </c>
      <c r="C80" s="16" t="s">
        <v>342</v>
      </c>
      <c r="D80" s="17" t="s">
        <v>197</v>
      </c>
      <c r="E80" s="17" t="s">
        <v>192</v>
      </c>
      <c r="F80" s="16" t="s">
        <v>343</v>
      </c>
      <c r="G80" s="18">
        <f t="shared" si="3"/>
        <v>68.53</v>
      </c>
      <c r="H80" s="18"/>
      <c r="I80" s="18">
        <v>68.53</v>
      </c>
      <c r="J80" s="18"/>
      <c r="K80" s="18"/>
      <c r="L80" s="16" t="s">
        <v>199</v>
      </c>
      <c r="M80" s="16" t="s">
        <v>344</v>
      </c>
      <c r="N80" s="32">
        <v>6</v>
      </c>
      <c r="O80" s="33" t="s">
        <v>201</v>
      </c>
      <c r="P80" s="33" t="s">
        <v>202</v>
      </c>
      <c r="Q80" s="27" t="s">
        <v>38</v>
      </c>
      <c r="R80" s="35" t="s">
        <v>203</v>
      </c>
      <c r="S80" s="16"/>
    </row>
    <row r="81" s="3" customFormat="1" ht="32" customHeight="1" spans="1:19">
      <c r="A81" s="16">
        <v>74</v>
      </c>
      <c r="B81" s="16" t="s">
        <v>345</v>
      </c>
      <c r="C81" s="16" t="s">
        <v>346</v>
      </c>
      <c r="D81" s="17" t="s">
        <v>197</v>
      </c>
      <c r="E81" s="17" t="s">
        <v>192</v>
      </c>
      <c r="F81" s="16" t="s">
        <v>347</v>
      </c>
      <c r="G81" s="18">
        <f t="shared" si="3"/>
        <v>94.51</v>
      </c>
      <c r="H81" s="18"/>
      <c r="I81" s="18">
        <v>94.51</v>
      </c>
      <c r="J81" s="18"/>
      <c r="K81" s="18"/>
      <c r="L81" s="16" t="s">
        <v>199</v>
      </c>
      <c r="M81" s="16" t="s">
        <v>348</v>
      </c>
      <c r="N81" s="32">
        <v>3</v>
      </c>
      <c r="O81" s="33" t="s">
        <v>201</v>
      </c>
      <c r="P81" s="33" t="s">
        <v>202</v>
      </c>
      <c r="Q81" s="27" t="s">
        <v>38</v>
      </c>
      <c r="R81" s="35" t="s">
        <v>203</v>
      </c>
      <c r="S81" s="16"/>
    </row>
    <row r="82" s="3" customFormat="1" ht="35" customHeight="1" spans="1:19">
      <c r="A82" s="16">
        <v>75</v>
      </c>
      <c r="B82" s="16" t="s">
        <v>349</v>
      </c>
      <c r="C82" s="16" t="s">
        <v>350</v>
      </c>
      <c r="D82" s="17" t="s">
        <v>197</v>
      </c>
      <c r="E82" s="17" t="s">
        <v>192</v>
      </c>
      <c r="F82" s="16" t="s">
        <v>351</v>
      </c>
      <c r="G82" s="18">
        <f t="shared" si="3"/>
        <v>69.54</v>
      </c>
      <c r="H82" s="18"/>
      <c r="I82" s="18">
        <v>69.54</v>
      </c>
      <c r="J82" s="18"/>
      <c r="K82" s="18"/>
      <c r="L82" s="16" t="s">
        <v>199</v>
      </c>
      <c r="M82" s="16" t="s">
        <v>352</v>
      </c>
      <c r="N82" s="32">
        <v>27</v>
      </c>
      <c r="O82" s="33" t="s">
        <v>201</v>
      </c>
      <c r="P82" s="33" t="s">
        <v>202</v>
      </c>
      <c r="Q82" s="27" t="s">
        <v>38</v>
      </c>
      <c r="R82" s="35" t="s">
        <v>203</v>
      </c>
      <c r="S82" s="16"/>
    </row>
    <row r="83" s="3" customFormat="1" ht="37" customHeight="1" spans="1:19">
      <c r="A83" s="16">
        <v>76</v>
      </c>
      <c r="B83" s="16" t="s">
        <v>353</v>
      </c>
      <c r="C83" s="16" t="s">
        <v>354</v>
      </c>
      <c r="D83" s="17" t="s">
        <v>197</v>
      </c>
      <c r="E83" s="17" t="s">
        <v>192</v>
      </c>
      <c r="F83" s="16" t="s">
        <v>355</v>
      </c>
      <c r="G83" s="18">
        <f t="shared" si="3"/>
        <v>53.9</v>
      </c>
      <c r="H83" s="18"/>
      <c r="I83" s="18">
        <v>53.9</v>
      </c>
      <c r="J83" s="18"/>
      <c r="K83" s="18"/>
      <c r="L83" s="16" t="s">
        <v>199</v>
      </c>
      <c r="M83" s="16" t="s">
        <v>356</v>
      </c>
      <c r="N83" s="32">
        <v>37</v>
      </c>
      <c r="O83" s="33" t="s">
        <v>201</v>
      </c>
      <c r="P83" s="33" t="s">
        <v>202</v>
      </c>
      <c r="Q83" s="27" t="s">
        <v>38</v>
      </c>
      <c r="R83" s="35" t="s">
        <v>203</v>
      </c>
      <c r="S83" s="16"/>
    </row>
    <row r="84" s="3" customFormat="1" ht="39" customHeight="1" spans="1:19">
      <c r="A84" s="16">
        <v>77</v>
      </c>
      <c r="B84" s="16" t="s">
        <v>357</v>
      </c>
      <c r="C84" s="16" t="s">
        <v>358</v>
      </c>
      <c r="D84" s="17" t="s">
        <v>197</v>
      </c>
      <c r="E84" s="17" t="s">
        <v>67</v>
      </c>
      <c r="F84" s="16" t="s">
        <v>359</v>
      </c>
      <c r="G84" s="18">
        <f t="shared" si="3"/>
        <v>52.98</v>
      </c>
      <c r="H84" s="18"/>
      <c r="I84" s="18">
        <v>52.98</v>
      </c>
      <c r="J84" s="18"/>
      <c r="K84" s="18"/>
      <c r="L84" s="16" t="s">
        <v>199</v>
      </c>
      <c r="M84" s="16" t="s">
        <v>360</v>
      </c>
      <c r="N84" s="32">
        <v>75</v>
      </c>
      <c r="O84" s="33" t="s">
        <v>201</v>
      </c>
      <c r="P84" s="33" t="s">
        <v>202</v>
      </c>
      <c r="Q84" s="27" t="s">
        <v>38</v>
      </c>
      <c r="R84" s="35" t="s">
        <v>203</v>
      </c>
      <c r="S84" s="16"/>
    </row>
    <row r="85" s="3" customFormat="1" ht="33" customHeight="1" spans="1:19">
      <c r="A85" s="16">
        <v>78</v>
      </c>
      <c r="B85" s="16" t="s">
        <v>361</v>
      </c>
      <c r="C85" s="16" t="s">
        <v>362</v>
      </c>
      <c r="D85" s="17" t="s">
        <v>197</v>
      </c>
      <c r="E85" s="17" t="s">
        <v>67</v>
      </c>
      <c r="F85" s="16" t="s">
        <v>363</v>
      </c>
      <c r="G85" s="18">
        <f t="shared" si="3"/>
        <v>47.61</v>
      </c>
      <c r="H85" s="18"/>
      <c r="I85" s="18">
        <v>47.61</v>
      </c>
      <c r="J85" s="18"/>
      <c r="K85" s="18"/>
      <c r="L85" s="16" t="s">
        <v>199</v>
      </c>
      <c r="M85" s="16" t="s">
        <v>364</v>
      </c>
      <c r="N85" s="32">
        <v>71</v>
      </c>
      <c r="O85" s="33" t="s">
        <v>201</v>
      </c>
      <c r="P85" s="33" t="s">
        <v>202</v>
      </c>
      <c r="Q85" s="27" t="s">
        <v>38</v>
      </c>
      <c r="R85" s="35" t="s">
        <v>203</v>
      </c>
      <c r="S85" s="16"/>
    </row>
    <row r="86" s="3" customFormat="1" ht="31.5" spans="1:19">
      <c r="A86" s="16">
        <v>79</v>
      </c>
      <c r="B86" s="16" t="s">
        <v>365</v>
      </c>
      <c r="C86" s="16" t="s">
        <v>366</v>
      </c>
      <c r="D86" s="17" t="s">
        <v>197</v>
      </c>
      <c r="E86" s="17" t="s">
        <v>67</v>
      </c>
      <c r="F86" s="16" t="s">
        <v>367</v>
      </c>
      <c r="G86" s="18">
        <f t="shared" si="3"/>
        <v>44.82</v>
      </c>
      <c r="H86" s="18"/>
      <c r="I86" s="18">
        <v>44.82</v>
      </c>
      <c r="J86" s="18"/>
      <c r="K86" s="18"/>
      <c r="L86" s="16" t="s">
        <v>199</v>
      </c>
      <c r="M86" s="16" t="s">
        <v>368</v>
      </c>
      <c r="N86" s="32">
        <v>83</v>
      </c>
      <c r="O86" s="33" t="s">
        <v>201</v>
      </c>
      <c r="P86" s="33" t="s">
        <v>202</v>
      </c>
      <c r="Q86" s="27" t="s">
        <v>38</v>
      </c>
      <c r="R86" s="35" t="s">
        <v>203</v>
      </c>
      <c r="S86" s="16"/>
    </row>
    <row r="87" s="3" customFormat="1" ht="36.95" customHeight="1" spans="1:19">
      <c r="A87" s="16">
        <v>80</v>
      </c>
      <c r="B87" s="16" t="s">
        <v>369</v>
      </c>
      <c r="C87" s="16" t="s">
        <v>370</v>
      </c>
      <c r="D87" s="17" t="s">
        <v>197</v>
      </c>
      <c r="E87" s="17" t="s">
        <v>67</v>
      </c>
      <c r="F87" s="16" t="s">
        <v>371</v>
      </c>
      <c r="G87" s="18">
        <f t="shared" si="3"/>
        <v>64.8</v>
      </c>
      <c r="H87" s="18"/>
      <c r="I87" s="18">
        <v>64.8</v>
      </c>
      <c r="J87" s="18"/>
      <c r="K87" s="18"/>
      <c r="L87" s="16" t="s">
        <v>199</v>
      </c>
      <c r="M87" s="16" t="s">
        <v>372</v>
      </c>
      <c r="N87" s="32">
        <v>102</v>
      </c>
      <c r="O87" s="33" t="s">
        <v>201</v>
      </c>
      <c r="P87" s="33" t="s">
        <v>202</v>
      </c>
      <c r="Q87" s="27" t="s">
        <v>38</v>
      </c>
      <c r="R87" s="35" t="s">
        <v>203</v>
      </c>
      <c r="S87" s="16"/>
    </row>
    <row r="88" s="3" customFormat="1" ht="31.5" spans="1:19">
      <c r="A88" s="16">
        <v>81</v>
      </c>
      <c r="B88" s="16" t="s">
        <v>373</v>
      </c>
      <c r="C88" s="16" t="s">
        <v>374</v>
      </c>
      <c r="D88" s="17" t="s">
        <v>197</v>
      </c>
      <c r="E88" s="17" t="s">
        <v>67</v>
      </c>
      <c r="F88" s="16" t="s">
        <v>375</v>
      </c>
      <c r="G88" s="18">
        <f t="shared" si="3"/>
        <v>115.19</v>
      </c>
      <c r="H88" s="18"/>
      <c r="I88" s="18">
        <v>115.19</v>
      </c>
      <c r="J88" s="18"/>
      <c r="K88" s="18"/>
      <c r="L88" s="16" t="s">
        <v>199</v>
      </c>
      <c r="M88" s="16" t="s">
        <v>376</v>
      </c>
      <c r="N88" s="32">
        <v>35</v>
      </c>
      <c r="O88" s="33" t="s">
        <v>201</v>
      </c>
      <c r="P88" s="33" t="s">
        <v>202</v>
      </c>
      <c r="Q88" s="27" t="s">
        <v>38</v>
      </c>
      <c r="R88" s="35" t="s">
        <v>203</v>
      </c>
      <c r="S88" s="16"/>
    </row>
    <row r="89" s="3" customFormat="1" ht="38.1" customHeight="1" spans="1:19">
      <c r="A89" s="16">
        <v>82</v>
      </c>
      <c r="B89" s="16" t="s">
        <v>377</v>
      </c>
      <c r="C89" s="16" t="s">
        <v>378</v>
      </c>
      <c r="D89" s="17" t="s">
        <v>197</v>
      </c>
      <c r="E89" s="17" t="s">
        <v>67</v>
      </c>
      <c r="F89" s="16" t="s">
        <v>379</v>
      </c>
      <c r="G89" s="18">
        <f t="shared" si="3"/>
        <v>56.94</v>
      </c>
      <c r="H89" s="18"/>
      <c r="I89" s="18">
        <v>56.94</v>
      </c>
      <c r="J89" s="18"/>
      <c r="K89" s="18"/>
      <c r="L89" s="16" t="s">
        <v>199</v>
      </c>
      <c r="M89" s="16" t="s">
        <v>380</v>
      </c>
      <c r="N89" s="32">
        <v>47</v>
      </c>
      <c r="O89" s="33" t="s">
        <v>201</v>
      </c>
      <c r="P89" s="33" t="s">
        <v>202</v>
      </c>
      <c r="Q89" s="27" t="s">
        <v>38</v>
      </c>
      <c r="R89" s="35" t="s">
        <v>203</v>
      </c>
      <c r="S89" s="16"/>
    </row>
    <row r="90" s="3" customFormat="1" ht="36" customHeight="1" spans="1:19">
      <c r="A90" s="16">
        <v>83</v>
      </c>
      <c r="B90" s="16" t="s">
        <v>381</v>
      </c>
      <c r="C90" s="16" t="s">
        <v>382</v>
      </c>
      <c r="D90" s="17" t="s">
        <v>197</v>
      </c>
      <c r="E90" s="17" t="s">
        <v>76</v>
      </c>
      <c r="F90" s="16" t="s">
        <v>383</v>
      </c>
      <c r="G90" s="18">
        <f t="shared" si="3"/>
        <v>79.18</v>
      </c>
      <c r="H90" s="18"/>
      <c r="I90" s="18">
        <v>79.18</v>
      </c>
      <c r="J90" s="18"/>
      <c r="K90" s="18"/>
      <c r="L90" s="16" t="s">
        <v>199</v>
      </c>
      <c r="M90" s="16" t="s">
        <v>384</v>
      </c>
      <c r="N90" s="32">
        <v>52</v>
      </c>
      <c r="O90" s="33" t="s">
        <v>201</v>
      </c>
      <c r="P90" s="33" t="s">
        <v>202</v>
      </c>
      <c r="Q90" s="27" t="s">
        <v>38</v>
      </c>
      <c r="R90" s="35" t="s">
        <v>203</v>
      </c>
      <c r="S90" s="16"/>
    </row>
    <row r="91" s="3" customFormat="1" ht="33" customHeight="1" spans="1:19">
      <c r="A91" s="16">
        <v>84</v>
      </c>
      <c r="B91" s="16" t="s">
        <v>385</v>
      </c>
      <c r="C91" s="16" t="s">
        <v>386</v>
      </c>
      <c r="D91" s="17" t="s">
        <v>197</v>
      </c>
      <c r="E91" s="17" t="s">
        <v>76</v>
      </c>
      <c r="F91" s="16" t="s">
        <v>387</v>
      </c>
      <c r="G91" s="18">
        <f t="shared" si="3"/>
        <v>40.82</v>
      </c>
      <c r="H91" s="18"/>
      <c r="I91" s="18">
        <v>40.82</v>
      </c>
      <c r="J91" s="18"/>
      <c r="K91" s="18"/>
      <c r="L91" s="16" t="s">
        <v>199</v>
      </c>
      <c r="M91" s="16" t="s">
        <v>388</v>
      </c>
      <c r="N91" s="32">
        <v>73</v>
      </c>
      <c r="O91" s="33" t="s">
        <v>201</v>
      </c>
      <c r="P91" s="33" t="s">
        <v>202</v>
      </c>
      <c r="Q91" s="27" t="s">
        <v>38</v>
      </c>
      <c r="R91" s="35" t="s">
        <v>203</v>
      </c>
      <c r="S91" s="16"/>
    </row>
    <row r="92" s="3" customFormat="1" ht="36.95" customHeight="1" spans="1:19">
      <c r="A92" s="16">
        <v>85</v>
      </c>
      <c r="B92" s="16" t="s">
        <v>389</v>
      </c>
      <c r="C92" s="16" t="s">
        <v>390</v>
      </c>
      <c r="D92" s="17" t="s">
        <v>197</v>
      </c>
      <c r="E92" s="17" t="s">
        <v>76</v>
      </c>
      <c r="F92" s="16" t="s">
        <v>391</v>
      </c>
      <c r="G92" s="18">
        <f t="shared" si="3"/>
        <v>47.36</v>
      </c>
      <c r="H92" s="18"/>
      <c r="I92" s="18">
        <v>47.36</v>
      </c>
      <c r="J92" s="18"/>
      <c r="K92" s="18"/>
      <c r="L92" s="16" t="s">
        <v>199</v>
      </c>
      <c r="M92" s="16" t="s">
        <v>392</v>
      </c>
      <c r="N92" s="32">
        <v>66</v>
      </c>
      <c r="O92" s="33" t="s">
        <v>201</v>
      </c>
      <c r="P92" s="33" t="s">
        <v>202</v>
      </c>
      <c r="Q92" s="27" t="s">
        <v>38</v>
      </c>
      <c r="R92" s="35" t="s">
        <v>203</v>
      </c>
      <c r="S92" s="16"/>
    </row>
    <row r="93" s="3" customFormat="1" ht="42" customHeight="1" spans="1:19">
      <c r="A93" s="16">
        <v>86</v>
      </c>
      <c r="B93" s="16" t="s">
        <v>393</v>
      </c>
      <c r="C93" s="16" t="s">
        <v>394</v>
      </c>
      <c r="D93" s="17" t="s">
        <v>197</v>
      </c>
      <c r="E93" s="17" t="s">
        <v>144</v>
      </c>
      <c r="F93" s="16" t="s">
        <v>395</v>
      </c>
      <c r="G93" s="18">
        <f t="shared" si="3"/>
        <v>32.64</v>
      </c>
      <c r="H93" s="18"/>
      <c r="I93" s="18">
        <v>32.64</v>
      </c>
      <c r="J93" s="18"/>
      <c r="K93" s="18"/>
      <c r="L93" s="16" t="s">
        <v>199</v>
      </c>
      <c r="M93" s="16" t="s">
        <v>396</v>
      </c>
      <c r="N93" s="32">
        <v>151</v>
      </c>
      <c r="O93" s="33" t="s">
        <v>201</v>
      </c>
      <c r="P93" s="33" t="s">
        <v>202</v>
      </c>
      <c r="Q93" s="27" t="s">
        <v>38</v>
      </c>
      <c r="R93" s="35" t="s">
        <v>203</v>
      </c>
      <c r="S93" s="16"/>
    </row>
    <row r="94" s="3" customFormat="1" ht="33.95" customHeight="1" spans="1:19">
      <c r="A94" s="16">
        <v>87</v>
      </c>
      <c r="B94" s="16" t="s">
        <v>397</v>
      </c>
      <c r="C94" s="16" t="s">
        <v>398</v>
      </c>
      <c r="D94" s="17" t="s">
        <v>197</v>
      </c>
      <c r="E94" s="17" t="s">
        <v>144</v>
      </c>
      <c r="F94" s="16" t="s">
        <v>399</v>
      </c>
      <c r="G94" s="18">
        <f t="shared" si="3"/>
        <v>105.98</v>
      </c>
      <c r="H94" s="18"/>
      <c r="I94" s="18">
        <v>27.85</v>
      </c>
      <c r="J94" s="18">
        <v>78.13</v>
      </c>
      <c r="K94" s="18"/>
      <c r="L94" s="16" t="s">
        <v>199</v>
      </c>
      <c r="M94" s="16" t="s">
        <v>400</v>
      </c>
      <c r="N94" s="32">
        <v>67</v>
      </c>
      <c r="O94" s="33" t="s">
        <v>201</v>
      </c>
      <c r="P94" s="33" t="s">
        <v>202</v>
      </c>
      <c r="Q94" s="27" t="s">
        <v>38</v>
      </c>
      <c r="R94" s="35" t="s">
        <v>203</v>
      </c>
      <c r="S94" s="16"/>
    </row>
    <row r="95" s="3" customFormat="1" ht="31.5" spans="1:19">
      <c r="A95" s="16">
        <v>88</v>
      </c>
      <c r="B95" s="16" t="s">
        <v>401</v>
      </c>
      <c r="C95" s="16" t="s">
        <v>402</v>
      </c>
      <c r="D95" s="17" t="s">
        <v>197</v>
      </c>
      <c r="E95" s="17" t="s">
        <v>144</v>
      </c>
      <c r="F95" s="16" t="s">
        <v>403</v>
      </c>
      <c r="G95" s="18">
        <f t="shared" si="3"/>
        <v>144.32</v>
      </c>
      <c r="H95" s="18"/>
      <c r="I95" s="18"/>
      <c r="J95" s="18">
        <v>144.32</v>
      </c>
      <c r="K95" s="18"/>
      <c r="L95" s="16" t="s">
        <v>199</v>
      </c>
      <c r="M95" s="16" t="s">
        <v>404</v>
      </c>
      <c r="N95" s="32">
        <v>157</v>
      </c>
      <c r="O95" s="33" t="s">
        <v>201</v>
      </c>
      <c r="P95" s="33" t="s">
        <v>202</v>
      </c>
      <c r="Q95" s="27" t="s">
        <v>38</v>
      </c>
      <c r="R95" s="35" t="s">
        <v>203</v>
      </c>
      <c r="S95" s="16"/>
    </row>
    <row r="96" s="3" customFormat="1" ht="31.5" spans="1:19">
      <c r="A96" s="16">
        <v>89</v>
      </c>
      <c r="B96" s="16" t="s">
        <v>405</v>
      </c>
      <c r="C96" s="16" t="s">
        <v>406</v>
      </c>
      <c r="D96" s="17" t="s">
        <v>197</v>
      </c>
      <c r="E96" s="17" t="s">
        <v>144</v>
      </c>
      <c r="F96" s="16" t="s">
        <v>407</v>
      </c>
      <c r="G96" s="18">
        <f t="shared" si="3"/>
        <v>66.87</v>
      </c>
      <c r="H96" s="18"/>
      <c r="I96" s="18"/>
      <c r="J96" s="18">
        <v>66.87</v>
      </c>
      <c r="K96" s="18"/>
      <c r="L96" s="16" t="s">
        <v>199</v>
      </c>
      <c r="M96" s="16" t="s">
        <v>408</v>
      </c>
      <c r="N96" s="32">
        <v>136</v>
      </c>
      <c r="O96" s="33" t="s">
        <v>201</v>
      </c>
      <c r="P96" s="33" t="s">
        <v>202</v>
      </c>
      <c r="Q96" s="27" t="s">
        <v>38</v>
      </c>
      <c r="R96" s="35" t="s">
        <v>203</v>
      </c>
      <c r="S96" s="16"/>
    </row>
    <row r="97" s="3" customFormat="1" ht="31.5" spans="1:19">
      <c r="A97" s="16">
        <v>90</v>
      </c>
      <c r="B97" s="16" t="s">
        <v>409</v>
      </c>
      <c r="C97" s="16" t="s">
        <v>410</v>
      </c>
      <c r="D97" s="17" t="s">
        <v>197</v>
      </c>
      <c r="E97" s="17" t="s">
        <v>144</v>
      </c>
      <c r="F97" s="16" t="s">
        <v>411</v>
      </c>
      <c r="G97" s="18">
        <f t="shared" si="3"/>
        <v>50.19</v>
      </c>
      <c r="H97" s="18"/>
      <c r="I97" s="18"/>
      <c r="J97" s="18">
        <v>35.96</v>
      </c>
      <c r="K97" s="18">
        <v>14.23</v>
      </c>
      <c r="L97" s="16" t="s">
        <v>199</v>
      </c>
      <c r="M97" s="16" t="s">
        <v>412</v>
      </c>
      <c r="N97" s="32">
        <v>113</v>
      </c>
      <c r="O97" s="33" t="s">
        <v>201</v>
      </c>
      <c r="P97" s="33" t="s">
        <v>202</v>
      </c>
      <c r="Q97" s="27" t="s">
        <v>38</v>
      </c>
      <c r="R97" s="35" t="s">
        <v>203</v>
      </c>
      <c r="S97" s="16"/>
    </row>
    <row r="98" s="3" customFormat="1" ht="31.5" spans="1:19">
      <c r="A98" s="16">
        <v>91</v>
      </c>
      <c r="B98" s="16" t="s">
        <v>413</v>
      </c>
      <c r="C98" s="16" t="s">
        <v>414</v>
      </c>
      <c r="D98" s="17" t="s">
        <v>197</v>
      </c>
      <c r="E98" s="17" t="s">
        <v>415</v>
      </c>
      <c r="F98" s="16" t="s">
        <v>416</v>
      </c>
      <c r="G98" s="18">
        <f t="shared" si="3"/>
        <v>60.79</v>
      </c>
      <c r="H98" s="18"/>
      <c r="I98" s="18"/>
      <c r="J98" s="18"/>
      <c r="K98" s="18">
        <v>60.79</v>
      </c>
      <c r="L98" s="16" t="s">
        <v>199</v>
      </c>
      <c r="M98" s="16" t="s">
        <v>417</v>
      </c>
      <c r="N98" s="32">
        <v>34</v>
      </c>
      <c r="O98" s="33" t="s">
        <v>201</v>
      </c>
      <c r="P98" s="33" t="s">
        <v>202</v>
      </c>
      <c r="Q98" s="27" t="s">
        <v>38</v>
      </c>
      <c r="R98" s="35" t="s">
        <v>203</v>
      </c>
      <c r="S98" s="16"/>
    </row>
    <row r="99" s="3" customFormat="1" ht="38.1" customHeight="1" spans="1:19">
      <c r="A99" s="16">
        <v>92</v>
      </c>
      <c r="B99" s="16" t="s">
        <v>418</v>
      </c>
      <c r="C99" s="16" t="s">
        <v>419</v>
      </c>
      <c r="D99" s="17" t="s">
        <v>197</v>
      </c>
      <c r="E99" s="17" t="s">
        <v>415</v>
      </c>
      <c r="F99" s="16" t="s">
        <v>420</v>
      </c>
      <c r="G99" s="18">
        <f t="shared" si="3"/>
        <v>76.81</v>
      </c>
      <c r="H99" s="18"/>
      <c r="I99" s="18"/>
      <c r="J99" s="18"/>
      <c r="K99" s="18">
        <v>76.81</v>
      </c>
      <c r="L99" s="16" t="s">
        <v>199</v>
      </c>
      <c r="M99" s="16" t="s">
        <v>421</v>
      </c>
      <c r="N99" s="32">
        <v>37</v>
      </c>
      <c r="O99" s="33" t="s">
        <v>201</v>
      </c>
      <c r="P99" s="33" t="s">
        <v>202</v>
      </c>
      <c r="Q99" s="27" t="s">
        <v>38</v>
      </c>
      <c r="R99" s="35" t="s">
        <v>203</v>
      </c>
      <c r="S99" s="16"/>
    </row>
    <row r="100" s="3" customFormat="1" ht="35.1" customHeight="1" spans="1:19">
      <c r="A100" s="16">
        <v>93</v>
      </c>
      <c r="B100" s="16" t="s">
        <v>422</v>
      </c>
      <c r="C100" s="16" t="s">
        <v>423</v>
      </c>
      <c r="D100" s="17" t="s">
        <v>197</v>
      </c>
      <c r="E100" s="17" t="s">
        <v>162</v>
      </c>
      <c r="F100" s="16" t="s">
        <v>424</v>
      </c>
      <c r="G100" s="18">
        <f t="shared" si="3"/>
        <v>60.08</v>
      </c>
      <c r="H100" s="18"/>
      <c r="I100" s="18"/>
      <c r="J100" s="18"/>
      <c r="K100" s="40">
        <v>60.08</v>
      </c>
      <c r="L100" s="16" t="s">
        <v>199</v>
      </c>
      <c r="M100" s="16" t="s">
        <v>425</v>
      </c>
      <c r="N100" s="32">
        <v>190</v>
      </c>
      <c r="O100" s="33" t="s">
        <v>201</v>
      </c>
      <c r="P100" s="33" t="s">
        <v>202</v>
      </c>
      <c r="Q100" s="27" t="s">
        <v>38</v>
      </c>
      <c r="R100" s="35" t="s">
        <v>203</v>
      </c>
      <c r="S100" s="16"/>
    </row>
    <row r="101" s="3" customFormat="1" ht="36.95" customHeight="1" spans="1:19">
      <c r="A101" s="16">
        <v>94</v>
      </c>
      <c r="B101" s="16" t="s">
        <v>426</v>
      </c>
      <c r="C101" s="16" t="s">
        <v>427</v>
      </c>
      <c r="D101" s="17" t="s">
        <v>197</v>
      </c>
      <c r="E101" s="17" t="s">
        <v>162</v>
      </c>
      <c r="F101" s="16" t="s">
        <v>428</v>
      </c>
      <c r="G101" s="18">
        <f t="shared" si="3"/>
        <v>79.47</v>
      </c>
      <c r="H101" s="18"/>
      <c r="I101" s="18"/>
      <c r="J101" s="18"/>
      <c r="K101" s="18">
        <v>79.47</v>
      </c>
      <c r="L101" s="16" t="s">
        <v>199</v>
      </c>
      <c r="M101" s="16" t="s">
        <v>429</v>
      </c>
      <c r="N101" s="32">
        <v>190</v>
      </c>
      <c r="O101" s="33" t="s">
        <v>201</v>
      </c>
      <c r="P101" s="33" t="s">
        <v>202</v>
      </c>
      <c r="Q101" s="27" t="s">
        <v>38</v>
      </c>
      <c r="R101" s="35" t="s">
        <v>203</v>
      </c>
      <c r="S101" s="16"/>
    </row>
    <row r="102" s="3" customFormat="1" ht="33.95" customHeight="1" spans="1:19">
      <c r="A102" s="16">
        <v>95</v>
      </c>
      <c r="B102" s="16" t="s">
        <v>430</v>
      </c>
      <c r="C102" s="16" t="s">
        <v>431</v>
      </c>
      <c r="D102" s="17" t="s">
        <v>197</v>
      </c>
      <c r="E102" s="17" t="s">
        <v>162</v>
      </c>
      <c r="F102" s="16" t="s">
        <v>432</v>
      </c>
      <c r="G102" s="18">
        <f t="shared" si="3"/>
        <v>37.73</v>
      </c>
      <c r="H102" s="18"/>
      <c r="I102" s="18"/>
      <c r="J102" s="18"/>
      <c r="K102" s="18">
        <v>37.73</v>
      </c>
      <c r="L102" s="16" t="s">
        <v>199</v>
      </c>
      <c r="M102" s="16" t="s">
        <v>433</v>
      </c>
      <c r="N102" s="32">
        <v>55</v>
      </c>
      <c r="O102" s="33" t="s">
        <v>201</v>
      </c>
      <c r="P102" s="33" t="s">
        <v>202</v>
      </c>
      <c r="Q102" s="27" t="s">
        <v>38</v>
      </c>
      <c r="R102" s="35" t="s">
        <v>203</v>
      </c>
      <c r="S102" s="16"/>
    </row>
    <row r="103" s="3" customFormat="1" ht="38.1" customHeight="1" spans="1:19">
      <c r="A103" s="16">
        <v>96</v>
      </c>
      <c r="B103" s="16" t="s">
        <v>434</v>
      </c>
      <c r="C103" s="16" t="s">
        <v>435</v>
      </c>
      <c r="D103" s="17" t="s">
        <v>197</v>
      </c>
      <c r="E103" s="17" t="s">
        <v>106</v>
      </c>
      <c r="F103" s="16" t="s">
        <v>436</v>
      </c>
      <c r="G103" s="18">
        <f t="shared" si="3"/>
        <v>43.36</v>
      </c>
      <c r="H103" s="18"/>
      <c r="I103" s="18"/>
      <c r="J103" s="18"/>
      <c r="K103" s="18">
        <v>43.36</v>
      </c>
      <c r="L103" s="16" t="s">
        <v>199</v>
      </c>
      <c r="M103" s="16" t="s">
        <v>437</v>
      </c>
      <c r="N103" s="32">
        <v>185</v>
      </c>
      <c r="O103" s="33" t="s">
        <v>201</v>
      </c>
      <c r="P103" s="33" t="s">
        <v>202</v>
      </c>
      <c r="Q103" s="27" t="s">
        <v>38</v>
      </c>
      <c r="R103" s="35" t="s">
        <v>203</v>
      </c>
      <c r="S103" s="16"/>
    </row>
    <row r="104" s="3" customFormat="1" ht="33" customHeight="1" spans="1:19">
      <c r="A104" s="16">
        <v>97</v>
      </c>
      <c r="B104" s="16" t="s">
        <v>438</v>
      </c>
      <c r="C104" s="16" t="s">
        <v>439</v>
      </c>
      <c r="D104" s="17" t="s">
        <v>197</v>
      </c>
      <c r="E104" s="17" t="s">
        <v>106</v>
      </c>
      <c r="F104" s="16" t="s">
        <v>440</v>
      </c>
      <c r="G104" s="18">
        <f t="shared" si="3"/>
        <v>53.24</v>
      </c>
      <c r="H104" s="18"/>
      <c r="I104" s="18"/>
      <c r="J104" s="18"/>
      <c r="K104" s="18">
        <v>53.24</v>
      </c>
      <c r="L104" s="16" t="s">
        <v>199</v>
      </c>
      <c r="M104" s="16" t="s">
        <v>441</v>
      </c>
      <c r="N104" s="32">
        <v>169</v>
      </c>
      <c r="O104" s="33" t="s">
        <v>201</v>
      </c>
      <c r="P104" s="33" t="s">
        <v>202</v>
      </c>
      <c r="Q104" s="27" t="s">
        <v>38</v>
      </c>
      <c r="R104" s="35" t="s">
        <v>203</v>
      </c>
      <c r="S104" s="16"/>
    </row>
    <row r="105" s="3" customFormat="1" ht="37" customHeight="1" spans="1:19">
      <c r="A105" s="16">
        <v>98</v>
      </c>
      <c r="B105" s="16" t="s">
        <v>442</v>
      </c>
      <c r="C105" s="16" t="s">
        <v>443</v>
      </c>
      <c r="D105" s="17" t="s">
        <v>197</v>
      </c>
      <c r="E105" s="17" t="s">
        <v>106</v>
      </c>
      <c r="F105" s="16" t="s">
        <v>444</v>
      </c>
      <c r="G105" s="18">
        <f t="shared" si="3"/>
        <v>38.12</v>
      </c>
      <c r="H105" s="18"/>
      <c r="I105" s="18"/>
      <c r="J105" s="18"/>
      <c r="K105" s="18">
        <v>38.12</v>
      </c>
      <c r="L105" s="16" t="s">
        <v>199</v>
      </c>
      <c r="M105" s="16" t="s">
        <v>445</v>
      </c>
      <c r="N105" s="32">
        <v>197</v>
      </c>
      <c r="O105" s="33" t="s">
        <v>201</v>
      </c>
      <c r="P105" s="33" t="s">
        <v>202</v>
      </c>
      <c r="Q105" s="27" t="s">
        <v>38</v>
      </c>
      <c r="R105" s="35" t="s">
        <v>203</v>
      </c>
      <c r="S105" s="16"/>
    </row>
    <row r="106" s="3" customFormat="1" ht="36" customHeight="1" spans="1:19">
      <c r="A106" s="16">
        <v>99</v>
      </c>
      <c r="B106" s="16" t="s">
        <v>446</v>
      </c>
      <c r="C106" s="16" t="s">
        <v>447</v>
      </c>
      <c r="D106" s="17" t="s">
        <v>197</v>
      </c>
      <c r="E106" s="17" t="s">
        <v>106</v>
      </c>
      <c r="F106" s="16" t="s">
        <v>448</v>
      </c>
      <c r="G106" s="18">
        <f t="shared" si="3"/>
        <v>62.61</v>
      </c>
      <c r="H106" s="18"/>
      <c r="I106" s="18"/>
      <c r="J106" s="18"/>
      <c r="K106" s="18">
        <v>62.61</v>
      </c>
      <c r="L106" s="16" t="s">
        <v>199</v>
      </c>
      <c r="M106" s="16" t="s">
        <v>449</v>
      </c>
      <c r="N106" s="32">
        <v>211</v>
      </c>
      <c r="O106" s="33" t="s">
        <v>201</v>
      </c>
      <c r="P106" s="33" t="s">
        <v>202</v>
      </c>
      <c r="Q106" s="27" t="s">
        <v>38</v>
      </c>
      <c r="R106" s="35" t="s">
        <v>203</v>
      </c>
      <c r="S106" s="16"/>
    </row>
    <row r="107" s="3" customFormat="1" ht="36" customHeight="1" spans="1:19">
      <c r="A107" s="16">
        <v>100</v>
      </c>
      <c r="B107" s="16" t="s">
        <v>450</v>
      </c>
      <c r="C107" s="16" t="s">
        <v>451</v>
      </c>
      <c r="D107" s="17" t="s">
        <v>197</v>
      </c>
      <c r="E107" s="17" t="s">
        <v>106</v>
      </c>
      <c r="F107" s="16" t="s">
        <v>452</v>
      </c>
      <c r="G107" s="18">
        <f t="shared" si="3"/>
        <v>65.5</v>
      </c>
      <c r="H107" s="18"/>
      <c r="I107" s="18"/>
      <c r="J107" s="18"/>
      <c r="K107" s="18">
        <v>65.5</v>
      </c>
      <c r="L107" s="16" t="s">
        <v>199</v>
      </c>
      <c r="M107" s="16" t="s">
        <v>453</v>
      </c>
      <c r="N107" s="32">
        <v>251</v>
      </c>
      <c r="O107" s="33" t="s">
        <v>201</v>
      </c>
      <c r="P107" s="33" t="s">
        <v>202</v>
      </c>
      <c r="Q107" s="27" t="s">
        <v>38</v>
      </c>
      <c r="R107" s="35" t="s">
        <v>203</v>
      </c>
      <c r="S107" s="16"/>
    </row>
    <row r="108" s="3" customFormat="1" ht="39" customHeight="1" spans="1:19">
      <c r="A108" s="16">
        <v>101</v>
      </c>
      <c r="B108" s="16" t="s">
        <v>454</v>
      </c>
      <c r="C108" s="16" t="s">
        <v>455</v>
      </c>
      <c r="D108" s="17" t="s">
        <v>197</v>
      </c>
      <c r="E108" s="17" t="s">
        <v>456</v>
      </c>
      <c r="F108" s="16" t="s">
        <v>457</v>
      </c>
      <c r="G108" s="18">
        <f t="shared" si="3"/>
        <v>95.8</v>
      </c>
      <c r="H108" s="18"/>
      <c r="I108" s="18"/>
      <c r="J108" s="18"/>
      <c r="K108" s="18">
        <v>95.8</v>
      </c>
      <c r="L108" s="16" t="s">
        <v>199</v>
      </c>
      <c r="M108" s="16" t="s">
        <v>320</v>
      </c>
      <c r="N108" s="32">
        <v>7</v>
      </c>
      <c r="O108" s="33" t="s">
        <v>201</v>
      </c>
      <c r="P108" s="33" t="s">
        <v>202</v>
      </c>
      <c r="Q108" s="27" t="s">
        <v>38</v>
      </c>
      <c r="R108" s="35" t="s">
        <v>203</v>
      </c>
      <c r="S108" s="16"/>
    </row>
    <row r="109" s="3" customFormat="1" ht="37" customHeight="1" spans="1:19">
      <c r="A109" s="16">
        <v>102</v>
      </c>
      <c r="B109" s="16" t="s">
        <v>458</v>
      </c>
      <c r="C109" s="16" t="s">
        <v>459</v>
      </c>
      <c r="D109" s="17" t="s">
        <v>197</v>
      </c>
      <c r="E109" s="17" t="s">
        <v>460</v>
      </c>
      <c r="F109" s="16" t="s">
        <v>461</v>
      </c>
      <c r="G109" s="18">
        <f t="shared" si="3"/>
        <v>68.41</v>
      </c>
      <c r="H109" s="18"/>
      <c r="I109" s="18"/>
      <c r="J109" s="18"/>
      <c r="K109" s="18">
        <v>68.41</v>
      </c>
      <c r="L109" s="16" t="s">
        <v>199</v>
      </c>
      <c r="M109" s="16" t="s">
        <v>462</v>
      </c>
      <c r="N109" s="32">
        <v>4</v>
      </c>
      <c r="O109" s="33" t="s">
        <v>201</v>
      </c>
      <c r="P109" s="33" t="s">
        <v>202</v>
      </c>
      <c r="Q109" s="27" t="s">
        <v>38</v>
      </c>
      <c r="R109" s="35" t="s">
        <v>203</v>
      </c>
      <c r="S109" s="16"/>
    </row>
    <row r="110" s="3" customFormat="1" ht="42" customHeight="1" spans="1:19">
      <c r="A110" s="16">
        <v>103</v>
      </c>
      <c r="B110" s="36" t="s">
        <v>463</v>
      </c>
      <c r="C110" s="16" t="s">
        <v>464</v>
      </c>
      <c r="D110" s="37" t="s">
        <v>465</v>
      </c>
      <c r="E110" s="16" t="s">
        <v>31</v>
      </c>
      <c r="F110" s="16" t="s">
        <v>466</v>
      </c>
      <c r="G110" s="18">
        <f t="shared" ref="G110:G173" si="4">H110+I110+J110+K110</f>
        <v>34.1</v>
      </c>
      <c r="H110" s="37">
        <v>34.1</v>
      </c>
      <c r="I110" s="18"/>
      <c r="J110" s="18"/>
      <c r="K110" s="18"/>
      <c r="L110" s="18" t="s">
        <v>467</v>
      </c>
      <c r="M110" s="17" t="s">
        <v>468</v>
      </c>
      <c r="N110" s="41">
        <v>980</v>
      </c>
      <c r="O110" s="33" t="s">
        <v>469</v>
      </c>
      <c r="P110" s="33" t="s">
        <v>470</v>
      </c>
      <c r="Q110" s="33" t="s">
        <v>471</v>
      </c>
      <c r="R110" s="33" t="s">
        <v>472</v>
      </c>
      <c r="S110" s="16"/>
    </row>
    <row r="111" s="3" customFormat="1" ht="42" customHeight="1" spans="1:19">
      <c r="A111" s="16">
        <v>104</v>
      </c>
      <c r="B111" s="16" t="s">
        <v>473</v>
      </c>
      <c r="C111" s="16" t="s">
        <v>474</v>
      </c>
      <c r="D111" s="37" t="s">
        <v>465</v>
      </c>
      <c r="E111" s="16" t="s">
        <v>31</v>
      </c>
      <c r="F111" s="16" t="s">
        <v>475</v>
      </c>
      <c r="G111" s="18">
        <f t="shared" si="4"/>
        <v>17.09</v>
      </c>
      <c r="H111" s="37">
        <v>17.09</v>
      </c>
      <c r="I111" s="18"/>
      <c r="J111" s="18"/>
      <c r="K111" s="18"/>
      <c r="L111" s="18" t="s">
        <v>467</v>
      </c>
      <c r="M111" s="17" t="s">
        <v>476</v>
      </c>
      <c r="N111" s="41">
        <v>134</v>
      </c>
      <c r="O111" s="33" t="s">
        <v>469</v>
      </c>
      <c r="P111" s="33" t="s">
        <v>470</v>
      </c>
      <c r="Q111" s="33" t="s">
        <v>471</v>
      </c>
      <c r="R111" s="33" t="s">
        <v>472</v>
      </c>
      <c r="S111" s="16"/>
    </row>
    <row r="112" s="3" customFormat="1" ht="38" customHeight="1" spans="1:19">
      <c r="A112" s="16">
        <v>105</v>
      </c>
      <c r="B112" s="16" t="s">
        <v>477</v>
      </c>
      <c r="C112" s="16" t="s">
        <v>474</v>
      </c>
      <c r="D112" s="37" t="s">
        <v>465</v>
      </c>
      <c r="E112" s="16" t="s">
        <v>31</v>
      </c>
      <c r="F112" s="16" t="s">
        <v>303</v>
      </c>
      <c r="G112" s="18">
        <f t="shared" si="4"/>
        <v>17.09</v>
      </c>
      <c r="H112" s="37">
        <v>17.09</v>
      </c>
      <c r="I112" s="42"/>
      <c r="J112" s="18"/>
      <c r="K112" s="18"/>
      <c r="L112" s="18" t="s">
        <v>467</v>
      </c>
      <c r="M112" s="17" t="s">
        <v>478</v>
      </c>
      <c r="N112" s="17">
        <v>107</v>
      </c>
      <c r="O112" s="33" t="s">
        <v>469</v>
      </c>
      <c r="P112" s="33" t="s">
        <v>470</v>
      </c>
      <c r="Q112" s="33" t="s">
        <v>471</v>
      </c>
      <c r="R112" s="33" t="s">
        <v>472</v>
      </c>
      <c r="S112" s="16"/>
    </row>
    <row r="113" s="3" customFormat="1" ht="39" customHeight="1" spans="1:19">
      <c r="A113" s="16">
        <v>106</v>
      </c>
      <c r="B113" s="16" t="s">
        <v>479</v>
      </c>
      <c r="C113" s="16" t="s">
        <v>464</v>
      </c>
      <c r="D113" s="37" t="s">
        <v>465</v>
      </c>
      <c r="E113" s="16" t="s">
        <v>31</v>
      </c>
      <c r="F113" s="16" t="s">
        <v>480</v>
      </c>
      <c r="G113" s="18">
        <f t="shared" si="4"/>
        <v>34.1</v>
      </c>
      <c r="H113" s="37">
        <v>34.1</v>
      </c>
      <c r="I113" s="42"/>
      <c r="J113" s="18"/>
      <c r="K113" s="18"/>
      <c r="L113" s="18" t="s">
        <v>467</v>
      </c>
      <c r="M113" s="17" t="s">
        <v>481</v>
      </c>
      <c r="N113" s="17">
        <v>311</v>
      </c>
      <c r="O113" s="33" t="s">
        <v>469</v>
      </c>
      <c r="P113" s="33" t="s">
        <v>470</v>
      </c>
      <c r="Q113" s="33" t="s">
        <v>471</v>
      </c>
      <c r="R113" s="33" t="s">
        <v>472</v>
      </c>
      <c r="S113" s="16"/>
    </row>
    <row r="114" s="3" customFormat="1" ht="39" customHeight="1" spans="1:19">
      <c r="A114" s="16">
        <v>107</v>
      </c>
      <c r="B114" s="38" t="s">
        <v>482</v>
      </c>
      <c r="C114" s="16" t="s">
        <v>483</v>
      </c>
      <c r="D114" s="37" t="s">
        <v>484</v>
      </c>
      <c r="E114" s="16" t="s">
        <v>76</v>
      </c>
      <c r="F114" s="38" t="s">
        <v>77</v>
      </c>
      <c r="G114" s="18">
        <f t="shared" si="4"/>
        <v>30.73</v>
      </c>
      <c r="H114" s="37">
        <v>30.73</v>
      </c>
      <c r="I114" s="42"/>
      <c r="J114" s="43"/>
      <c r="K114" s="18"/>
      <c r="L114" s="18" t="s">
        <v>467</v>
      </c>
      <c r="M114" s="17" t="s">
        <v>485</v>
      </c>
      <c r="N114" s="17">
        <v>789</v>
      </c>
      <c r="O114" s="33" t="s">
        <v>469</v>
      </c>
      <c r="P114" s="33" t="s">
        <v>470</v>
      </c>
      <c r="Q114" s="33" t="s">
        <v>471</v>
      </c>
      <c r="R114" s="33" t="s">
        <v>472</v>
      </c>
      <c r="S114" s="16"/>
    </row>
    <row r="115" s="3" customFormat="1" ht="42" customHeight="1" spans="1:19">
      <c r="A115" s="16">
        <v>108</v>
      </c>
      <c r="B115" s="38" t="s">
        <v>486</v>
      </c>
      <c r="C115" s="16" t="s">
        <v>483</v>
      </c>
      <c r="D115" s="37" t="s">
        <v>484</v>
      </c>
      <c r="E115" s="16" t="s">
        <v>76</v>
      </c>
      <c r="F115" s="38" t="s">
        <v>487</v>
      </c>
      <c r="G115" s="18">
        <f t="shared" si="4"/>
        <v>30.73</v>
      </c>
      <c r="H115" s="37">
        <v>30.73</v>
      </c>
      <c r="I115" s="42"/>
      <c r="J115" s="43"/>
      <c r="K115" s="18"/>
      <c r="L115" s="18" t="s">
        <v>467</v>
      </c>
      <c r="M115" s="17" t="s">
        <v>488</v>
      </c>
      <c r="N115" s="17">
        <v>767</v>
      </c>
      <c r="O115" s="33" t="s">
        <v>469</v>
      </c>
      <c r="P115" s="33" t="s">
        <v>470</v>
      </c>
      <c r="Q115" s="33" t="s">
        <v>471</v>
      </c>
      <c r="R115" s="33" t="s">
        <v>472</v>
      </c>
      <c r="S115" s="16"/>
    </row>
    <row r="116" s="3" customFormat="1" ht="42" customHeight="1" spans="1:19">
      <c r="A116" s="16">
        <v>109</v>
      </c>
      <c r="B116" s="38" t="s">
        <v>489</v>
      </c>
      <c r="C116" s="16" t="s">
        <v>490</v>
      </c>
      <c r="D116" s="37" t="s">
        <v>484</v>
      </c>
      <c r="E116" s="16" t="s">
        <v>76</v>
      </c>
      <c r="F116" s="38" t="s">
        <v>81</v>
      </c>
      <c r="G116" s="18">
        <f t="shared" si="4"/>
        <v>15.37</v>
      </c>
      <c r="H116" s="37">
        <v>15.37</v>
      </c>
      <c r="I116" s="42"/>
      <c r="J116" s="43"/>
      <c r="K116" s="18"/>
      <c r="L116" s="18" t="s">
        <v>467</v>
      </c>
      <c r="M116" s="17" t="s">
        <v>491</v>
      </c>
      <c r="N116" s="17">
        <v>686</v>
      </c>
      <c r="O116" s="33" t="s">
        <v>469</v>
      </c>
      <c r="P116" s="33" t="s">
        <v>470</v>
      </c>
      <c r="Q116" s="33" t="s">
        <v>471</v>
      </c>
      <c r="R116" s="33" t="s">
        <v>472</v>
      </c>
      <c r="S116" s="16"/>
    </row>
    <row r="117" s="3" customFormat="1" ht="41" customHeight="1" spans="1:19">
      <c r="A117" s="16">
        <v>110</v>
      </c>
      <c r="B117" s="38" t="s">
        <v>492</v>
      </c>
      <c r="C117" s="16" t="s">
        <v>483</v>
      </c>
      <c r="D117" s="37" t="s">
        <v>484</v>
      </c>
      <c r="E117" s="16" t="s">
        <v>76</v>
      </c>
      <c r="F117" s="38" t="s">
        <v>89</v>
      </c>
      <c r="G117" s="18">
        <f t="shared" si="4"/>
        <v>30.73</v>
      </c>
      <c r="H117" s="37">
        <v>30.73</v>
      </c>
      <c r="I117" s="42"/>
      <c r="J117" s="43"/>
      <c r="K117" s="18"/>
      <c r="L117" s="18" t="s">
        <v>467</v>
      </c>
      <c r="M117" s="17" t="s">
        <v>493</v>
      </c>
      <c r="N117" s="17">
        <v>1139</v>
      </c>
      <c r="O117" s="33" t="s">
        <v>469</v>
      </c>
      <c r="P117" s="33" t="s">
        <v>470</v>
      </c>
      <c r="Q117" s="33" t="s">
        <v>471</v>
      </c>
      <c r="R117" s="33" t="s">
        <v>472</v>
      </c>
      <c r="S117" s="16"/>
    </row>
    <row r="118" s="3" customFormat="1" ht="31.5" spans="1:19">
      <c r="A118" s="16">
        <v>111</v>
      </c>
      <c r="B118" s="38" t="s">
        <v>494</v>
      </c>
      <c r="C118" s="16" t="s">
        <v>495</v>
      </c>
      <c r="D118" s="37" t="s">
        <v>484</v>
      </c>
      <c r="E118" s="16" t="s">
        <v>222</v>
      </c>
      <c r="F118" s="16" t="s">
        <v>496</v>
      </c>
      <c r="G118" s="18">
        <f t="shared" si="4"/>
        <v>23.05</v>
      </c>
      <c r="H118" s="37">
        <v>23.05</v>
      </c>
      <c r="I118" s="42"/>
      <c r="J118" s="18"/>
      <c r="K118" s="18"/>
      <c r="L118" s="18" t="s">
        <v>467</v>
      </c>
      <c r="M118" s="17" t="s">
        <v>497</v>
      </c>
      <c r="N118" s="17">
        <v>333</v>
      </c>
      <c r="O118" s="33" t="s">
        <v>469</v>
      </c>
      <c r="P118" s="33" t="s">
        <v>470</v>
      </c>
      <c r="Q118" s="33" t="s">
        <v>471</v>
      </c>
      <c r="R118" s="33" t="s">
        <v>472</v>
      </c>
      <c r="S118" s="16"/>
    </row>
    <row r="119" s="3" customFormat="1" ht="45" customHeight="1" spans="1:19">
      <c r="A119" s="16">
        <v>112</v>
      </c>
      <c r="B119" s="38" t="s">
        <v>498</v>
      </c>
      <c r="C119" s="16" t="s">
        <v>499</v>
      </c>
      <c r="D119" s="37" t="s">
        <v>484</v>
      </c>
      <c r="E119" s="16" t="s">
        <v>222</v>
      </c>
      <c r="F119" s="16" t="s">
        <v>500</v>
      </c>
      <c r="G119" s="18">
        <f t="shared" si="4"/>
        <v>7.68</v>
      </c>
      <c r="H119" s="37">
        <v>7.68</v>
      </c>
      <c r="I119" s="42"/>
      <c r="J119" s="18"/>
      <c r="K119" s="18"/>
      <c r="L119" s="18" t="s">
        <v>467</v>
      </c>
      <c r="M119" s="17" t="s">
        <v>501</v>
      </c>
      <c r="N119" s="17">
        <v>13</v>
      </c>
      <c r="O119" s="33" t="s">
        <v>469</v>
      </c>
      <c r="P119" s="33" t="s">
        <v>470</v>
      </c>
      <c r="Q119" s="33" t="s">
        <v>471</v>
      </c>
      <c r="R119" s="33" t="s">
        <v>472</v>
      </c>
      <c r="S119" s="16"/>
    </row>
    <row r="120" s="3" customFormat="1" ht="39" customHeight="1" spans="1:19">
      <c r="A120" s="16">
        <v>113</v>
      </c>
      <c r="B120" s="38" t="s">
        <v>502</v>
      </c>
      <c r="C120" s="16" t="s">
        <v>503</v>
      </c>
      <c r="D120" s="37" t="s">
        <v>484</v>
      </c>
      <c r="E120" s="16" t="s">
        <v>222</v>
      </c>
      <c r="F120" s="16" t="s">
        <v>504</v>
      </c>
      <c r="G120" s="18">
        <f t="shared" si="4"/>
        <v>6.15</v>
      </c>
      <c r="H120" s="37">
        <v>6.15</v>
      </c>
      <c r="I120" s="42"/>
      <c r="J120" s="18"/>
      <c r="K120" s="18"/>
      <c r="L120" s="18" t="s">
        <v>467</v>
      </c>
      <c r="M120" s="17" t="s">
        <v>505</v>
      </c>
      <c r="N120" s="17">
        <v>52</v>
      </c>
      <c r="O120" s="33" t="s">
        <v>469</v>
      </c>
      <c r="P120" s="33" t="s">
        <v>470</v>
      </c>
      <c r="Q120" s="33" t="s">
        <v>471</v>
      </c>
      <c r="R120" s="33" t="s">
        <v>472</v>
      </c>
      <c r="S120" s="16"/>
    </row>
    <row r="121" s="3" customFormat="1" ht="42" customHeight="1" spans="1:19">
      <c r="A121" s="16">
        <v>114</v>
      </c>
      <c r="B121" s="38" t="s">
        <v>506</v>
      </c>
      <c r="C121" s="16" t="s">
        <v>495</v>
      </c>
      <c r="D121" s="37" t="s">
        <v>484</v>
      </c>
      <c r="E121" s="16" t="s">
        <v>222</v>
      </c>
      <c r="F121" s="16" t="s">
        <v>507</v>
      </c>
      <c r="G121" s="18">
        <f t="shared" si="4"/>
        <v>23.05</v>
      </c>
      <c r="H121" s="37">
        <v>23.05</v>
      </c>
      <c r="I121" s="42"/>
      <c r="J121" s="18"/>
      <c r="K121" s="18"/>
      <c r="L121" s="18" t="s">
        <v>467</v>
      </c>
      <c r="M121" s="17" t="s">
        <v>508</v>
      </c>
      <c r="N121" s="17">
        <v>570</v>
      </c>
      <c r="O121" s="33" t="s">
        <v>469</v>
      </c>
      <c r="P121" s="33" t="s">
        <v>470</v>
      </c>
      <c r="Q121" s="33" t="s">
        <v>471</v>
      </c>
      <c r="R121" s="33" t="s">
        <v>472</v>
      </c>
      <c r="S121" s="16"/>
    </row>
    <row r="122" s="3" customFormat="1" ht="36" customHeight="1" spans="1:19">
      <c r="A122" s="16">
        <v>115</v>
      </c>
      <c r="B122" s="38" t="s">
        <v>509</v>
      </c>
      <c r="C122" s="16" t="s">
        <v>483</v>
      </c>
      <c r="D122" s="37" t="s">
        <v>484</v>
      </c>
      <c r="E122" s="16" t="s">
        <v>222</v>
      </c>
      <c r="F122" s="16" t="s">
        <v>510</v>
      </c>
      <c r="G122" s="18">
        <f t="shared" si="4"/>
        <v>30.73</v>
      </c>
      <c r="H122" s="37">
        <v>30.73</v>
      </c>
      <c r="I122" s="42"/>
      <c r="J122" s="18"/>
      <c r="K122" s="18"/>
      <c r="L122" s="18" t="s">
        <v>467</v>
      </c>
      <c r="M122" s="17" t="s">
        <v>511</v>
      </c>
      <c r="N122" s="17">
        <v>978</v>
      </c>
      <c r="O122" s="33" t="s">
        <v>469</v>
      </c>
      <c r="P122" s="33" t="s">
        <v>470</v>
      </c>
      <c r="Q122" s="33" t="s">
        <v>471</v>
      </c>
      <c r="R122" s="33" t="s">
        <v>472</v>
      </c>
      <c r="S122" s="16"/>
    </row>
    <row r="123" s="3" customFormat="1" ht="43" customHeight="1" spans="1:19">
      <c r="A123" s="16">
        <v>116</v>
      </c>
      <c r="B123" s="38" t="s">
        <v>512</v>
      </c>
      <c r="C123" s="16" t="s">
        <v>499</v>
      </c>
      <c r="D123" s="37" t="s">
        <v>484</v>
      </c>
      <c r="E123" s="16" t="s">
        <v>222</v>
      </c>
      <c r="F123" s="16" t="s">
        <v>513</v>
      </c>
      <c r="G123" s="18">
        <f t="shared" si="4"/>
        <v>7.68</v>
      </c>
      <c r="H123" s="37">
        <v>7.68</v>
      </c>
      <c r="I123" s="42"/>
      <c r="J123" s="18"/>
      <c r="K123" s="18"/>
      <c r="L123" s="18" t="s">
        <v>467</v>
      </c>
      <c r="M123" s="17" t="s">
        <v>514</v>
      </c>
      <c r="N123" s="17">
        <v>306</v>
      </c>
      <c r="O123" s="33" t="s">
        <v>469</v>
      </c>
      <c r="P123" s="33" t="s">
        <v>470</v>
      </c>
      <c r="Q123" s="33" t="s">
        <v>471</v>
      </c>
      <c r="R123" s="33" t="s">
        <v>472</v>
      </c>
      <c r="S123" s="16"/>
    </row>
    <row r="124" s="3" customFormat="1" ht="42" customHeight="1" spans="1:19">
      <c r="A124" s="16">
        <v>117</v>
      </c>
      <c r="B124" s="38" t="s">
        <v>515</v>
      </c>
      <c r="C124" s="16" t="s">
        <v>483</v>
      </c>
      <c r="D124" s="37" t="s">
        <v>484</v>
      </c>
      <c r="E124" s="16" t="s">
        <v>222</v>
      </c>
      <c r="F124" s="16" t="s">
        <v>516</v>
      </c>
      <c r="G124" s="18">
        <f t="shared" si="4"/>
        <v>30.73</v>
      </c>
      <c r="H124" s="37">
        <v>30.73</v>
      </c>
      <c r="I124" s="42"/>
      <c r="J124" s="18"/>
      <c r="K124" s="18"/>
      <c r="L124" s="18" t="s">
        <v>467</v>
      </c>
      <c r="M124" s="17" t="s">
        <v>517</v>
      </c>
      <c r="N124" s="17">
        <v>1370</v>
      </c>
      <c r="O124" s="33" t="s">
        <v>469</v>
      </c>
      <c r="P124" s="33" t="s">
        <v>470</v>
      </c>
      <c r="Q124" s="33" t="s">
        <v>471</v>
      </c>
      <c r="R124" s="33" t="s">
        <v>472</v>
      </c>
      <c r="S124" s="16"/>
    </row>
    <row r="125" s="3" customFormat="1" ht="36" customHeight="1" spans="1:19">
      <c r="A125" s="16">
        <v>118</v>
      </c>
      <c r="B125" s="38" t="s">
        <v>518</v>
      </c>
      <c r="C125" s="16" t="s">
        <v>495</v>
      </c>
      <c r="D125" s="37" t="s">
        <v>484</v>
      </c>
      <c r="E125" s="16" t="s">
        <v>139</v>
      </c>
      <c r="F125" s="16" t="s">
        <v>140</v>
      </c>
      <c r="G125" s="18">
        <f t="shared" si="4"/>
        <v>23.05</v>
      </c>
      <c r="H125" s="37">
        <v>23.05</v>
      </c>
      <c r="I125" s="42"/>
      <c r="J125" s="18"/>
      <c r="K125" s="18"/>
      <c r="L125" s="18" t="s">
        <v>467</v>
      </c>
      <c r="M125" s="17" t="s">
        <v>519</v>
      </c>
      <c r="N125" s="17">
        <v>113</v>
      </c>
      <c r="O125" s="33" t="s">
        <v>469</v>
      </c>
      <c r="P125" s="33" t="s">
        <v>470</v>
      </c>
      <c r="Q125" s="33" t="s">
        <v>471</v>
      </c>
      <c r="R125" s="33" t="s">
        <v>472</v>
      </c>
      <c r="S125" s="16"/>
    </row>
    <row r="126" s="3" customFormat="1" ht="40" customHeight="1" spans="1:19">
      <c r="A126" s="16">
        <v>119</v>
      </c>
      <c r="B126" s="38" t="s">
        <v>520</v>
      </c>
      <c r="C126" s="16" t="s">
        <v>474</v>
      </c>
      <c r="D126" s="37" t="s">
        <v>465</v>
      </c>
      <c r="E126" s="16" t="s">
        <v>54</v>
      </c>
      <c r="F126" s="16" t="s">
        <v>55</v>
      </c>
      <c r="G126" s="18">
        <f t="shared" si="4"/>
        <v>17.09</v>
      </c>
      <c r="H126" s="37">
        <v>17.09</v>
      </c>
      <c r="I126" s="42"/>
      <c r="J126" s="18"/>
      <c r="K126" s="18"/>
      <c r="L126" s="18" t="s">
        <v>467</v>
      </c>
      <c r="M126" s="17" t="s">
        <v>521</v>
      </c>
      <c r="N126" s="17">
        <v>506</v>
      </c>
      <c r="O126" s="33" t="s">
        <v>469</v>
      </c>
      <c r="P126" s="33" t="s">
        <v>470</v>
      </c>
      <c r="Q126" s="33" t="s">
        <v>471</v>
      </c>
      <c r="R126" s="33" t="s">
        <v>472</v>
      </c>
      <c r="S126" s="16"/>
    </row>
    <row r="127" s="3" customFormat="1" ht="42" customHeight="1" spans="1:19">
      <c r="A127" s="16">
        <v>120</v>
      </c>
      <c r="B127" s="38" t="s">
        <v>522</v>
      </c>
      <c r="C127" s="16" t="s">
        <v>474</v>
      </c>
      <c r="D127" s="37" t="s">
        <v>465</v>
      </c>
      <c r="E127" s="16" t="s">
        <v>54</v>
      </c>
      <c r="F127" s="16" t="s">
        <v>331</v>
      </c>
      <c r="G127" s="18">
        <f t="shared" si="4"/>
        <v>17.09</v>
      </c>
      <c r="H127" s="37">
        <v>17.09</v>
      </c>
      <c r="I127" s="42"/>
      <c r="J127" s="18"/>
      <c r="K127" s="18"/>
      <c r="L127" s="18" t="s">
        <v>467</v>
      </c>
      <c r="M127" s="17" t="s">
        <v>523</v>
      </c>
      <c r="N127" s="17">
        <v>121</v>
      </c>
      <c r="O127" s="33" t="s">
        <v>469</v>
      </c>
      <c r="P127" s="33" t="s">
        <v>470</v>
      </c>
      <c r="Q127" s="33" t="s">
        <v>471</v>
      </c>
      <c r="R127" s="33" t="s">
        <v>472</v>
      </c>
      <c r="S127" s="16"/>
    </row>
    <row r="128" s="3" customFormat="1" ht="36" customHeight="1" spans="1:19">
      <c r="A128" s="16">
        <v>121</v>
      </c>
      <c r="B128" s="38" t="s">
        <v>524</v>
      </c>
      <c r="C128" s="16" t="s">
        <v>525</v>
      </c>
      <c r="D128" s="37" t="s">
        <v>465</v>
      </c>
      <c r="E128" s="16" t="s">
        <v>54</v>
      </c>
      <c r="F128" s="16" t="s">
        <v>63</v>
      </c>
      <c r="G128" s="18">
        <f t="shared" si="4"/>
        <v>51.57</v>
      </c>
      <c r="H128" s="39">
        <v>51.57</v>
      </c>
      <c r="I128" s="42"/>
      <c r="J128" s="18"/>
      <c r="K128" s="18"/>
      <c r="L128" s="18" t="s">
        <v>467</v>
      </c>
      <c r="M128" s="17" t="s">
        <v>526</v>
      </c>
      <c r="N128" s="17">
        <v>122</v>
      </c>
      <c r="O128" s="33" t="s">
        <v>469</v>
      </c>
      <c r="P128" s="33" t="s">
        <v>470</v>
      </c>
      <c r="Q128" s="33" t="s">
        <v>471</v>
      </c>
      <c r="R128" s="33" t="s">
        <v>472</v>
      </c>
      <c r="S128" s="16"/>
    </row>
    <row r="129" s="3" customFormat="1" ht="42" customHeight="1" spans="1:19">
      <c r="A129" s="16">
        <v>122</v>
      </c>
      <c r="B129" s="38" t="s">
        <v>527</v>
      </c>
      <c r="C129" s="16" t="s">
        <v>525</v>
      </c>
      <c r="D129" s="37" t="s">
        <v>465</v>
      </c>
      <c r="E129" s="16" t="s">
        <v>54</v>
      </c>
      <c r="F129" s="16" t="s">
        <v>59</v>
      </c>
      <c r="G129" s="18">
        <f t="shared" si="4"/>
        <v>51.27</v>
      </c>
      <c r="H129" s="37">
        <v>51.27</v>
      </c>
      <c r="I129" s="42"/>
      <c r="J129" s="18"/>
      <c r="K129" s="18"/>
      <c r="L129" s="18" t="s">
        <v>467</v>
      </c>
      <c r="M129" s="17" t="s">
        <v>528</v>
      </c>
      <c r="N129" s="17">
        <v>506</v>
      </c>
      <c r="O129" s="33" t="s">
        <v>469</v>
      </c>
      <c r="P129" s="33" t="s">
        <v>470</v>
      </c>
      <c r="Q129" s="33" t="s">
        <v>471</v>
      </c>
      <c r="R129" s="33" t="s">
        <v>472</v>
      </c>
      <c r="S129" s="16"/>
    </row>
    <row r="130" s="3" customFormat="1" ht="42" customHeight="1" spans="1:19">
      <c r="A130" s="16">
        <v>123</v>
      </c>
      <c r="B130" s="38" t="s">
        <v>529</v>
      </c>
      <c r="C130" s="16" t="s">
        <v>474</v>
      </c>
      <c r="D130" s="37" t="s">
        <v>465</v>
      </c>
      <c r="E130" s="16" t="s">
        <v>54</v>
      </c>
      <c r="F130" s="16" t="s">
        <v>530</v>
      </c>
      <c r="G130" s="18">
        <f t="shared" si="4"/>
        <v>17.09</v>
      </c>
      <c r="H130" s="37">
        <v>17.09</v>
      </c>
      <c r="I130" s="42"/>
      <c r="J130" s="18"/>
      <c r="K130" s="18"/>
      <c r="L130" s="18" t="s">
        <v>467</v>
      </c>
      <c r="M130" s="17" t="s">
        <v>531</v>
      </c>
      <c r="N130" s="17">
        <v>94</v>
      </c>
      <c r="O130" s="33" t="s">
        <v>469</v>
      </c>
      <c r="P130" s="33" t="s">
        <v>470</v>
      </c>
      <c r="Q130" s="33" t="s">
        <v>471</v>
      </c>
      <c r="R130" s="33" t="s">
        <v>472</v>
      </c>
      <c r="S130" s="16"/>
    </row>
    <row r="131" s="3" customFormat="1" ht="41" customHeight="1" spans="1:19">
      <c r="A131" s="16">
        <v>124</v>
      </c>
      <c r="B131" s="44" t="s">
        <v>532</v>
      </c>
      <c r="C131" s="16" t="s">
        <v>490</v>
      </c>
      <c r="D131" s="37" t="s">
        <v>484</v>
      </c>
      <c r="E131" s="16" t="s">
        <v>144</v>
      </c>
      <c r="F131" s="44" t="s">
        <v>533</v>
      </c>
      <c r="G131" s="18">
        <f t="shared" si="4"/>
        <v>15.37</v>
      </c>
      <c r="H131" s="37">
        <v>15.37</v>
      </c>
      <c r="I131" s="42"/>
      <c r="J131" s="18"/>
      <c r="K131" s="18"/>
      <c r="L131" s="18" t="s">
        <v>467</v>
      </c>
      <c r="M131" s="17" t="s">
        <v>534</v>
      </c>
      <c r="N131" s="17">
        <v>445</v>
      </c>
      <c r="O131" s="33" t="s">
        <v>469</v>
      </c>
      <c r="P131" s="33" t="s">
        <v>470</v>
      </c>
      <c r="Q131" s="33" t="s">
        <v>471</v>
      </c>
      <c r="R131" s="33" t="s">
        <v>472</v>
      </c>
      <c r="S131" s="16"/>
    </row>
    <row r="132" s="3" customFormat="1" ht="36" customHeight="1" spans="1:19">
      <c r="A132" s="16">
        <v>125</v>
      </c>
      <c r="B132" s="44" t="s">
        <v>535</v>
      </c>
      <c r="C132" s="16" t="s">
        <v>495</v>
      </c>
      <c r="D132" s="37" t="s">
        <v>484</v>
      </c>
      <c r="E132" s="16" t="s">
        <v>144</v>
      </c>
      <c r="F132" s="44" t="s">
        <v>536</v>
      </c>
      <c r="G132" s="18">
        <f t="shared" si="4"/>
        <v>23.05</v>
      </c>
      <c r="H132" s="37">
        <v>23.05</v>
      </c>
      <c r="I132" s="42"/>
      <c r="J132" s="18"/>
      <c r="K132" s="18"/>
      <c r="L132" s="18" t="s">
        <v>467</v>
      </c>
      <c r="M132" s="17" t="s">
        <v>537</v>
      </c>
      <c r="N132" s="17">
        <v>38</v>
      </c>
      <c r="O132" s="33" t="s">
        <v>469</v>
      </c>
      <c r="P132" s="33" t="s">
        <v>470</v>
      </c>
      <c r="Q132" s="33" t="s">
        <v>471</v>
      </c>
      <c r="R132" s="33" t="s">
        <v>472</v>
      </c>
      <c r="S132" s="16"/>
    </row>
    <row r="133" s="3" customFormat="1" ht="40" customHeight="1" spans="1:19">
      <c r="A133" s="16">
        <v>126</v>
      </c>
      <c r="B133" s="44" t="s">
        <v>538</v>
      </c>
      <c r="C133" s="16" t="s">
        <v>483</v>
      </c>
      <c r="D133" s="37" t="s">
        <v>484</v>
      </c>
      <c r="E133" s="16" t="s">
        <v>144</v>
      </c>
      <c r="F133" s="44" t="s">
        <v>403</v>
      </c>
      <c r="G133" s="18">
        <f t="shared" si="4"/>
        <v>30.73</v>
      </c>
      <c r="H133" s="37">
        <v>30.73</v>
      </c>
      <c r="I133" s="42"/>
      <c r="J133" s="18"/>
      <c r="K133" s="18"/>
      <c r="L133" s="18" t="s">
        <v>467</v>
      </c>
      <c r="M133" s="17" t="s">
        <v>539</v>
      </c>
      <c r="N133" s="17">
        <v>157</v>
      </c>
      <c r="O133" s="33" t="s">
        <v>469</v>
      </c>
      <c r="P133" s="33" t="s">
        <v>470</v>
      </c>
      <c r="Q133" s="33" t="s">
        <v>471</v>
      </c>
      <c r="R133" s="33" t="s">
        <v>472</v>
      </c>
      <c r="S133" s="16"/>
    </row>
    <row r="134" s="3" customFormat="1" ht="37" customHeight="1" spans="1:19">
      <c r="A134" s="16">
        <v>127</v>
      </c>
      <c r="B134" s="44" t="s">
        <v>540</v>
      </c>
      <c r="C134" s="16" t="s">
        <v>483</v>
      </c>
      <c r="D134" s="37" t="s">
        <v>484</v>
      </c>
      <c r="E134" s="16" t="s">
        <v>144</v>
      </c>
      <c r="F134" s="44" t="s">
        <v>541</v>
      </c>
      <c r="G134" s="18">
        <f t="shared" si="4"/>
        <v>30.73</v>
      </c>
      <c r="H134" s="37">
        <v>30.73</v>
      </c>
      <c r="I134" s="42"/>
      <c r="J134" s="18"/>
      <c r="K134" s="18"/>
      <c r="L134" s="18" t="s">
        <v>467</v>
      </c>
      <c r="M134" s="17" t="s">
        <v>542</v>
      </c>
      <c r="N134" s="17">
        <v>100</v>
      </c>
      <c r="O134" s="33" t="s">
        <v>469</v>
      </c>
      <c r="P134" s="33" t="s">
        <v>470</v>
      </c>
      <c r="Q134" s="33" t="s">
        <v>471</v>
      </c>
      <c r="R134" s="33" t="s">
        <v>472</v>
      </c>
      <c r="S134" s="16"/>
    </row>
    <row r="135" s="3" customFormat="1" ht="39" customHeight="1" spans="1:19">
      <c r="A135" s="16">
        <v>128</v>
      </c>
      <c r="B135" s="44" t="s">
        <v>543</v>
      </c>
      <c r="C135" s="16" t="s">
        <v>483</v>
      </c>
      <c r="D135" s="37" t="s">
        <v>484</v>
      </c>
      <c r="E135" s="16" t="s">
        <v>144</v>
      </c>
      <c r="F135" s="44" t="s">
        <v>544</v>
      </c>
      <c r="G135" s="18">
        <f t="shared" si="4"/>
        <v>30.73</v>
      </c>
      <c r="H135" s="37">
        <v>30.73</v>
      </c>
      <c r="I135" s="42"/>
      <c r="J135" s="18"/>
      <c r="K135" s="18"/>
      <c r="L135" s="18" t="s">
        <v>467</v>
      </c>
      <c r="M135" s="17" t="s">
        <v>545</v>
      </c>
      <c r="N135" s="17">
        <v>184</v>
      </c>
      <c r="O135" s="33" t="s">
        <v>469</v>
      </c>
      <c r="P135" s="33" t="s">
        <v>470</v>
      </c>
      <c r="Q135" s="33" t="s">
        <v>471</v>
      </c>
      <c r="R135" s="33" t="s">
        <v>472</v>
      </c>
      <c r="S135" s="16"/>
    </row>
    <row r="136" s="3" customFormat="1" ht="41" customHeight="1" spans="1:19">
      <c r="A136" s="16">
        <v>129</v>
      </c>
      <c r="B136" s="44" t="s">
        <v>546</v>
      </c>
      <c r="C136" s="16" t="s">
        <v>483</v>
      </c>
      <c r="D136" s="37" t="s">
        <v>484</v>
      </c>
      <c r="E136" s="16" t="s">
        <v>144</v>
      </c>
      <c r="F136" s="44" t="s">
        <v>547</v>
      </c>
      <c r="G136" s="18">
        <f t="shared" si="4"/>
        <v>30.73</v>
      </c>
      <c r="H136" s="37">
        <v>30.73</v>
      </c>
      <c r="I136" s="42"/>
      <c r="J136" s="45"/>
      <c r="K136" s="18"/>
      <c r="L136" s="18" t="s">
        <v>467</v>
      </c>
      <c r="M136" s="17" t="s">
        <v>548</v>
      </c>
      <c r="N136" s="17">
        <v>660</v>
      </c>
      <c r="O136" s="33" t="s">
        <v>469</v>
      </c>
      <c r="P136" s="33" t="s">
        <v>470</v>
      </c>
      <c r="Q136" s="33" t="s">
        <v>471</v>
      </c>
      <c r="R136" s="33" t="s">
        <v>472</v>
      </c>
      <c r="S136" s="16"/>
    </row>
    <row r="137" s="3" customFormat="1" ht="39" customHeight="1" spans="1:19">
      <c r="A137" s="16">
        <v>130</v>
      </c>
      <c r="B137" s="44" t="s">
        <v>549</v>
      </c>
      <c r="C137" s="16" t="s">
        <v>490</v>
      </c>
      <c r="D137" s="37" t="s">
        <v>484</v>
      </c>
      <c r="E137" s="16" t="s">
        <v>144</v>
      </c>
      <c r="F137" s="44" t="s">
        <v>550</v>
      </c>
      <c r="G137" s="18">
        <f t="shared" si="4"/>
        <v>15.37</v>
      </c>
      <c r="H137" s="37">
        <v>15.37</v>
      </c>
      <c r="I137" s="42"/>
      <c r="J137" s="18"/>
      <c r="K137" s="18"/>
      <c r="L137" s="18" t="s">
        <v>467</v>
      </c>
      <c r="M137" s="17" t="s">
        <v>551</v>
      </c>
      <c r="N137" s="17">
        <v>162</v>
      </c>
      <c r="O137" s="33" t="s">
        <v>469</v>
      </c>
      <c r="P137" s="33" t="s">
        <v>470</v>
      </c>
      <c r="Q137" s="33" t="s">
        <v>471</v>
      </c>
      <c r="R137" s="33" t="s">
        <v>472</v>
      </c>
      <c r="S137" s="16"/>
    </row>
    <row r="138" s="3" customFormat="1" ht="43" customHeight="1" spans="1:19">
      <c r="A138" s="16">
        <v>131</v>
      </c>
      <c r="B138" s="44" t="s">
        <v>552</v>
      </c>
      <c r="C138" s="16" t="s">
        <v>490</v>
      </c>
      <c r="D138" s="37" t="s">
        <v>484</v>
      </c>
      <c r="E138" s="16" t="s">
        <v>144</v>
      </c>
      <c r="F138" s="44" t="s">
        <v>553</v>
      </c>
      <c r="G138" s="18">
        <f t="shared" si="4"/>
        <v>15.37</v>
      </c>
      <c r="H138" s="37">
        <v>15.37</v>
      </c>
      <c r="I138" s="42"/>
      <c r="J138" s="18"/>
      <c r="K138" s="18"/>
      <c r="L138" s="18" t="s">
        <v>467</v>
      </c>
      <c r="M138" s="17" t="s">
        <v>554</v>
      </c>
      <c r="N138" s="17">
        <v>154</v>
      </c>
      <c r="O138" s="33" t="s">
        <v>469</v>
      </c>
      <c r="P138" s="33" t="s">
        <v>470</v>
      </c>
      <c r="Q138" s="33" t="s">
        <v>471</v>
      </c>
      <c r="R138" s="33" t="s">
        <v>472</v>
      </c>
      <c r="S138" s="16"/>
    </row>
    <row r="139" s="3" customFormat="1" ht="39" customHeight="1" spans="1:19">
      <c r="A139" s="16">
        <v>132</v>
      </c>
      <c r="B139" s="38" t="s">
        <v>555</v>
      </c>
      <c r="C139" s="16" t="s">
        <v>464</v>
      </c>
      <c r="D139" s="37" t="s">
        <v>465</v>
      </c>
      <c r="E139" s="16" t="s">
        <v>67</v>
      </c>
      <c r="F139" s="16" t="s">
        <v>556</v>
      </c>
      <c r="G139" s="18">
        <f t="shared" si="4"/>
        <v>30.73</v>
      </c>
      <c r="H139" s="37">
        <v>30.73</v>
      </c>
      <c r="I139" s="42"/>
      <c r="J139" s="18"/>
      <c r="K139" s="18"/>
      <c r="L139" s="18" t="s">
        <v>467</v>
      </c>
      <c r="M139" s="17" t="s">
        <v>557</v>
      </c>
      <c r="N139" s="17">
        <v>272</v>
      </c>
      <c r="O139" s="33" t="s">
        <v>469</v>
      </c>
      <c r="P139" s="33" t="s">
        <v>470</v>
      </c>
      <c r="Q139" s="33" t="s">
        <v>471</v>
      </c>
      <c r="R139" s="33" t="s">
        <v>472</v>
      </c>
      <c r="S139" s="16"/>
    </row>
    <row r="140" s="3" customFormat="1" ht="37" customHeight="1" spans="1:19">
      <c r="A140" s="16">
        <v>133</v>
      </c>
      <c r="B140" s="44" t="s">
        <v>558</v>
      </c>
      <c r="C140" s="16" t="s">
        <v>483</v>
      </c>
      <c r="D140" s="37" t="s">
        <v>484</v>
      </c>
      <c r="E140" s="16" t="s">
        <v>162</v>
      </c>
      <c r="F140" s="44" t="s">
        <v>559</v>
      </c>
      <c r="G140" s="18">
        <f t="shared" si="4"/>
        <v>30.73</v>
      </c>
      <c r="H140" s="37">
        <v>30.73</v>
      </c>
      <c r="I140" s="42"/>
      <c r="J140" s="18"/>
      <c r="K140" s="18"/>
      <c r="L140" s="18" t="s">
        <v>467</v>
      </c>
      <c r="M140" s="17" t="s">
        <v>560</v>
      </c>
      <c r="N140" s="17">
        <v>1048</v>
      </c>
      <c r="O140" s="33" t="s">
        <v>469</v>
      </c>
      <c r="P140" s="33" t="s">
        <v>470</v>
      </c>
      <c r="Q140" s="33" t="s">
        <v>471</v>
      </c>
      <c r="R140" s="33" t="s">
        <v>472</v>
      </c>
      <c r="S140" s="16"/>
    </row>
    <row r="141" s="3" customFormat="1" ht="40" customHeight="1" spans="1:19">
      <c r="A141" s="16">
        <v>134</v>
      </c>
      <c r="B141" s="44" t="s">
        <v>561</v>
      </c>
      <c r="C141" s="16" t="s">
        <v>490</v>
      </c>
      <c r="D141" s="37" t="s">
        <v>484</v>
      </c>
      <c r="E141" s="16" t="s">
        <v>162</v>
      </c>
      <c r="F141" s="44" t="s">
        <v>163</v>
      </c>
      <c r="G141" s="18">
        <f t="shared" si="4"/>
        <v>15.37</v>
      </c>
      <c r="H141" s="37">
        <v>15.37</v>
      </c>
      <c r="I141" s="42"/>
      <c r="J141" s="45"/>
      <c r="K141" s="18"/>
      <c r="L141" s="18" t="s">
        <v>467</v>
      </c>
      <c r="M141" s="17" t="s">
        <v>562</v>
      </c>
      <c r="N141" s="17">
        <v>133</v>
      </c>
      <c r="O141" s="33" t="s">
        <v>469</v>
      </c>
      <c r="P141" s="33" t="s">
        <v>470</v>
      </c>
      <c r="Q141" s="33" t="s">
        <v>471</v>
      </c>
      <c r="R141" s="33" t="s">
        <v>472</v>
      </c>
      <c r="S141" s="16"/>
    </row>
    <row r="142" s="3" customFormat="1" ht="41" customHeight="1" spans="1:19">
      <c r="A142" s="16">
        <v>135</v>
      </c>
      <c r="B142" s="44" t="s">
        <v>563</v>
      </c>
      <c r="C142" s="16" t="s">
        <v>490</v>
      </c>
      <c r="D142" s="37" t="s">
        <v>484</v>
      </c>
      <c r="E142" s="16" t="s">
        <v>162</v>
      </c>
      <c r="F142" s="44" t="s">
        <v>179</v>
      </c>
      <c r="G142" s="18">
        <f t="shared" si="4"/>
        <v>15.37</v>
      </c>
      <c r="H142" s="37">
        <v>15.37</v>
      </c>
      <c r="I142" s="42"/>
      <c r="J142" s="45"/>
      <c r="K142" s="18"/>
      <c r="L142" s="18" t="s">
        <v>467</v>
      </c>
      <c r="M142" s="17" t="s">
        <v>564</v>
      </c>
      <c r="N142" s="17">
        <v>332</v>
      </c>
      <c r="O142" s="33" t="s">
        <v>469</v>
      </c>
      <c r="P142" s="33" t="s">
        <v>470</v>
      </c>
      <c r="Q142" s="33" t="s">
        <v>471</v>
      </c>
      <c r="R142" s="33" t="s">
        <v>472</v>
      </c>
      <c r="S142" s="16"/>
    </row>
    <row r="143" s="3" customFormat="1" ht="39" customHeight="1" spans="1:19">
      <c r="A143" s="16">
        <v>136</v>
      </c>
      <c r="B143" s="44" t="s">
        <v>565</v>
      </c>
      <c r="C143" s="16" t="s">
        <v>490</v>
      </c>
      <c r="D143" s="37" t="s">
        <v>484</v>
      </c>
      <c r="E143" s="16" t="s">
        <v>162</v>
      </c>
      <c r="F143" s="44" t="s">
        <v>183</v>
      </c>
      <c r="G143" s="18">
        <f t="shared" si="4"/>
        <v>15.37</v>
      </c>
      <c r="H143" s="37">
        <v>15.37</v>
      </c>
      <c r="I143" s="42"/>
      <c r="J143" s="45"/>
      <c r="K143" s="18"/>
      <c r="L143" s="18" t="s">
        <v>467</v>
      </c>
      <c r="M143" s="17" t="s">
        <v>566</v>
      </c>
      <c r="N143" s="17">
        <v>244</v>
      </c>
      <c r="O143" s="33" t="s">
        <v>469</v>
      </c>
      <c r="P143" s="33" t="s">
        <v>470</v>
      </c>
      <c r="Q143" s="33" t="s">
        <v>471</v>
      </c>
      <c r="R143" s="33" t="s">
        <v>472</v>
      </c>
      <c r="S143" s="16"/>
    </row>
    <row r="144" s="3" customFormat="1" ht="40" customHeight="1" spans="1:19">
      <c r="A144" s="16">
        <v>137</v>
      </c>
      <c r="B144" s="44" t="s">
        <v>567</v>
      </c>
      <c r="C144" s="16" t="s">
        <v>568</v>
      </c>
      <c r="D144" s="37" t="s">
        <v>484</v>
      </c>
      <c r="E144" s="16" t="s">
        <v>153</v>
      </c>
      <c r="F144" s="44" t="s">
        <v>291</v>
      </c>
      <c r="G144" s="18">
        <f t="shared" si="4"/>
        <v>38.42</v>
      </c>
      <c r="H144" s="37">
        <v>38.42</v>
      </c>
      <c r="I144" s="42"/>
      <c r="J144" s="45"/>
      <c r="K144" s="18"/>
      <c r="L144" s="18" t="s">
        <v>467</v>
      </c>
      <c r="M144" s="17" t="s">
        <v>569</v>
      </c>
      <c r="N144" s="17">
        <v>103</v>
      </c>
      <c r="O144" s="33" t="s">
        <v>469</v>
      </c>
      <c r="P144" s="33" t="s">
        <v>470</v>
      </c>
      <c r="Q144" s="33" t="s">
        <v>471</v>
      </c>
      <c r="R144" s="33" t="s">
        <v>472</v>
      </c>
      <c r="S144" s="16"/>
    </row>
    <row r="145" s="3" customFormat="1" ht="37" customHeight="1" spans="1:19">
      <c r="A145" s="16">
        <v>138</v>
      </c>
      <c r="B145" s="44" t="s">
        <v>570</v>
      </c>
      <c r="C145" s="16" t="s">
        <v>499</v>
      </c>
      <c r="D145" s="37" t="s">
        <v>484</v>
      </c>
      <c r="E145" s="16" t="s">
        <v>153</v>
      </c>
      <c r="F145" s="44" t="s">
        <v>571</v>
      </c>
      <c r="G145" s="18">
        <f t="shared" si="4"/>
        <v>7.68</v>
      </c>
      <c r="H145" s="37">
        <v>7.68</v>
      </c>
      <c r="I145" s="42"/>
      <c r="J145" s="45"/>
      <c r="K145" s="18"/>
      <c r="L145" s="18" t="s">
        <v>467</v>
      </c>
      <c r="M145" s="17" t="s">
        <v>572</v>
      </c>
      <c r="N145" s="17">
        <v>323</v>
      </c>
      <c r="O145" s="33" t="s">
        <v>469</v>
      </c>
      <c r="P145" s="33" t="s">
        <v>470</v>
      </c>
      <c r="Q145" s="33" t="s">
        <v>471</v>
      </c>
      <c r="R145" s="33" t="s">
        <v>472</v>
      </c>
      <c r="S145" s="16"/>
    </row>
    <row r="146" s="3" customFormat="1" ht="39" customHeight="1" spans="1:19">
      <c r="A146" s="16">
        <v>139</v>
      </c>
      <c r="B146" s="44" t="s">
        <v>573</v>
      </c>
      <c r="C146" s="16" t="s">
        <v>568</v>
      </c>
      <c r="D146" s="37" t="s">
        <v>484</v>
      </c>
      <c r="E146" s="16" t="s">
        <v>153</v>
      </c>
      <c r="F146" s="44" t="s">
        <v>287</v>
      </c>
      <c r="G146" s="18">
        <f t="shared" si="4"/>
        <v>38.41</v>
      </c>
      <c r="H146" s="37">
        <v>38.41</v>
      </c>
      <c r="I146" s="42"/>
      <c r="J146" s="45"/>
      <c r="K146" s="18"/>
      <c r="L146" s="18" t="s">
        <v>467</v>
      </c>
      <c r="M146" s="17" t="s">
        <v>574</v>
      </c>
      <c r="N146" s="17">
        <v>92</v>
      </c>
      <c r="O146" s="33" t="s">
        <v>469</v>
      </c>
      <c r="P146" s="33" t="s">
        <v>470</v>
      </c>
      <c r="Q146" s="33" t="s">
        <v>471</v>
      </c>
      <c r="R146" s="33" t="s">
        <v>472</v>
      </c>
      <c r="S146" s="16"/>
    </row>
    <row r="147" s="3" customFormat="1" ht="39" customHeight="1" spans="1:19">
      <c r="A147" s="16">
        <v>140</v>
      </c>
      <c r="B147" s="44" t="s">
        <v>575</v>
      </c>
      <c r="C147" s="44" t="s">
        <v>576</v>
      </c>
      <c r="D147" s="17" t="s">
        <v>577</v>
      </c>
      <c r="E147" s="16" t="s">
        <v>106</v>
      </c>
      <c r="F147" s="44" t="s">
        <v>134</v>
      </c>
      <c r="G147" s="18">
        <f t="shared" si="4"/>
        <v>14.5</v>
      </c>
      <c r="H147" s="17">
        <v>14.5</v>
      </c>
      <c r="I147" s="45"/>
      <c r="J147" s="45"/>
      <c r="K147" s="18"/>
      <c r="L147" s="18" t="s">
        <v>467</v>
      </c>
      <c r="M147" s="17" t="s">
        <v>578</v>
      </c>
      <c r="N147" s="41">
        <v>286</v>
      </c>
      <c r="O147" s="33" t="s">
        <v>469</v>
      </c>
      <c r="P147" s="33" t="s">
        <v>470</v>
      </c>
      <c r="Q147" s="33" t="s">
        <v>471</v>
      </c>
      <c r="R147" s="33" t="s">
        <v>472</v>
      </c>
      <c r="S147" s="16"/>
    </row>
    <row r="148" s="3" customFormat="1" ht="39" customHeight="1" spans="1:19">
      <c r="A148" s="16">
        <v>141</v>
      </c>
      <c r="B148" s="44" t="s">
        <v>579</v>
      </c>
      <c r="C148" s="44" t="s">
        <v>576</v>
      </c>
      <c r="D148" s="17" t="s">
        <v>580</v>
      </c>
      <c r="E148" s="16" t="s">
        <v>153</v>
      </c>
      <c r="F148" s="44" t="s">
        <v>291</v>
      </c>
      <c r="G148" s="18">
        <f t="shared" si="4"/>
        <v>14.7</v>
      </c>
      <c r="H148" s="17">
        <v>14.7</v>
      </c>
      <c r="I148" s="45"/>
      <c r="J148" s="45"/>
      <c r="K148" s="18"/>
      <c r="L148" s="18" t="s">
        <v>467</v>
      </c>
      <c r="M148" s="17" t="s">
        <v>581</v>
      </c>
      <c r="N148" s="41">
        <v>103</v>
      </c>
      <c r="O148" s="33" t="s">
        <v>469</v>
      </c>
      <c r="P148" s="33" t="s">
        <v>470</v>
      </c>
      <c r="Q148" s="33" t="s">
        <v>471</v>
      </c>
      <c r="R148" s="33" t="s">
        <v>472</v>
      </c>
      <c r="S148" s="16"/>
    </row>
    <row r="149" s="3" customFormat="1" ht="42" customHeight="1" spans="1:19">
      <c r="A149" s="16">
        <v>142</v>
      </c>
      <c r="B149" s="44" t="s">
        <v>582</v>
      </c>
      <c r="C149" s="44" t="s">
        <v>583</v>
      </c>
      <c r="D149" s="17" t="s">
        <v>584</v>
      </c>
      <c r="E149" s="16" t="s">
        <v>415</v>
      </c>
      <c r="F149" s="44" t="s">
        <v>585</v>
      </c>
      <c r="G149" s="18">
        <f t="shared" si="4"/>
        <v>21.21</v>
      </c>
      <c r="H149" s="17">
        <v>21.21</v>
      </c>
      <c r="I149" s="45"/>
      <c r="J149" s="45"/>
      <c r="K149" s="18"/>
      <c r="L149" s="18" t="s">
        <v>467</v>
      </c>
      <c r="M149" s="17" t="s">
        <v>586</v>
      </c>
      <c r="N149" s="17">
        <v>40</v>
      </c>
      <c r="O149" s="33" t="s">
        <v>469</v>
      </c>
      <c r="P149" s="33" t="s">
        <v>470</v>
      </c>
      <c r="Q149" s="33" t="s">
        <v>471</v>
      </c>
      <c r="R149" s="33" t="s">
        <v>472</v>
      </c>
      <c r="S149" s="16"/>
    </row>
    <row r="150" s="3" customFormat="1" ht="39" customHeight="1" spans="1:19">
      <c r="A150" s="16">
        <v>143</v>
      </c>
      <c r="B150" s="44" t="s">
        <v>587</v>
      </c>
      <c r="C150" s="44" t="s">
        <v>583</v>
      </c>
      <c r="D150" s="17" t="s">
        <v>588</v>
      </c>
      <c r="E150" s="16" t="s">
        <v>54</v>
      </c>
      <c r="F150" s="44" t="s">
        <v>339</v>
      </c>
      <c r="G150" s="18">
        <f t="shared" si="4"/>
        <v>21.53</v>
      </c>
      <c r="H150" s="45">
        <v>21.53</v>
      </c>
      <c r="I150" s="45"/>
      <c r="J150" s="45"/>
      <c r="K150" s="18"/>
      <c r="L150" s="18" t="s">
        <v>467</v>
      </c>
      <c r="M150" s="17" t="s">
        <v>589</v>
      </c>
      <c r="N150" s="17">
        <v>89</v>
      </c>
      <c r="O150" s="33" t="s">
        <v>469</v>
      </c>
      <c r="P150" s="33" t="s">
        <v>470</v>
      </c>
      <c r="Q150" s="33" t="s">
        <v>471</v>
      </c>
      <c r="R150" s="33" t="s">
        <v>472</v>
      </c>
      <c r="S150" s="16"/>
    </row>
    <row r="151" s="3" customFormat="1" ht="39" customHeight="1" spans="1:19">
      <c r="A151" s="16">
        <v>144</v>
      </c>
      <c r="B151" s="44" t="s">
        <v>590</v>
      </c>
      <c r="C151" s="44" t="s">
        <v>576</v>
      </c>
      <c r="D151" s="17" t="s">
        <v>591</v>
      </c>
      <c r="E151" s="16" t="s">
        <v>162</v>
      </c>
      <c r="F151" s="44" t="s">
        <v>592</v>
      </c>
      <c r="G151" s="18">
        <f t="shared" si="4"/>
        <v>14.06</v>
      </c>
      <c r="H151" s="45">
        <v>14.06</v>
      </c>
      <c r="I151" s="45"/>
      <c r="J151" s="45"/>
      <c r="K151" s="18"/>
      <c r="L151" s="18" t="s">
        <v>467</v>
      </c>
      <c r="M151" s="17" t="s">
        <v>593</v>
      </c>
      <c r="N151" s="17">
        <v>103</v>
      </c>
      <c r="O151" s="33" t="s">
        <v>469</v>
      </c>
      <c r="P151" s="33" t="s">
        <v>470</v>
      </c>
      <c r="Q151" s="33" t="s">
        <v>471</v>
      </c>
      <c r="R151" s="33" t="s">
        <v>472</v>
      </c>
      <c r="S151" s="16"/>
    </row>
    <row r="152" s="3" customFormat="1" ht="42" customHeight="1" spans="1:19">
      <c r="A152" s="16">
        <v>145</v>
      </c>
      <c r="B152" s="46" t="s">
        <v>594</v>
      </c>
      <c r="C152" s="46" t="s">
        <v>595</v>
      </c>
      <c r="D152" s="47" t="s">
        <v>596</v>
      </c>
      <c r="E152" s="16" t="s">
        <v>31</v>
      </c>
      <c r="F152" s="46" t="s">
        <v>41</v>
      </c>
      <c r="G152" s="18">
        <f t="shared" si="4"/>
        <v>102.83</v>
      </c>
      <c r="H152" s="45"/>
      <c r="I152" s="47">
        <v>102.83</v>
      </c>
      <c r="J152" s="45"/>
      <c r="K152" s="18"/>
      <c r="L152" s="18" t="s">
        <v>597</v>
      </c>
      <c r="M152" s="46" t="s">
        <v>42</v>
      </c>
      <c r="N152" s="56">
        <v>313</v>
      </c>
      <c r="O152" s="27" t="s">
        <v>598</v>
      </c>
      <c r="P152" s="27" t="s">
        <v>599</v>
      </c>
      <c r="Q152" s="27" t="s">
        <v>203</v>
      </c>
      <c r="R152" s="27" t="s">
        <v>600</v>
      </c>
      <c r="S152" s="16"/>
    </row>
    <row r="153" s="3" customFormat="1" ht="46" customHeight="1" spans="1:19">
      <c r="A153" s="16">
        <v>146</v>
      </c>
      <c r="B153" s="46" t="s">
        <v>601</v>
      </c>
      <c r="C153" s="46" t="s">
        <v>602</v>
      </c>
      <c r="D153" s="47" t="s">
        <v>603</v>
      </c>
      <c r="E153" s="16" t="s">
        <v>31</v>
      </c>
      <c r="F153" s="46" t="s">
        <v>46</v>
      </c>
      <c r="G153" s="18">
        <f t="shared" si="4"/>
        <v>88.72</v>
      </c>
      <c r="H153" s="45"/>
      <c r="I153" s="47">
        <v>88.72</v>
      </c>
      <c r="J153" s="45"/>
      <c r="K153" s="18"/>
      <c r="L153" s="18" t="s">
        <v>597</v>
      </c>
      <c r="M153" s="46" t="s">
        <v>47</v>
      </c>
      <c r="N153" s="56">
        <v>252</v>
      </c>
      <c r="O153" s="27" t="s">
        <v>598</v>
      </c>
      <c r="P153" s="27" t="s">
        <v>599</v>
      </c>
      <c r="Q153" s="27" t="s">
        <v>203</v>
      </c>
      <c r="R153" s="27" t="s">
        <v>600</v>
      </c>
      <c r="S153" s="16"/>
    </row>
    <row r="154" s="3" customFormat="1" ht="53.1" customHeight="1" spans="1:19">
      <c r="A154" s="16">
        <v>147</v>
      </c>
      <c r="B154" s="46" t="s">
        <v>604</v>
      </c>
      <c r="C154" s="46" t="s">
        <v>605</v>
      </c>
      <c r="D154" s="47" t="s">
        <v>603</v>
      </c>
      <c r="E154" s="16" t="s">
        <v>54</v>
      </c>
      <c r="F154" s="46" t="s">
        <v>606</v>
      </c>
      <c r="G154" s="18">
        <f t="shared" si="4"/>
        <v>100.3</v>
      </c>
      <c r="H154" s="45"/>
      <c r="I154" s="47">
        <v>100.3</v>
      </c>
      <c r="J154" s="45"/>
      <c r="K154" s="18"/>
      <c r="L154" s="18" t="s">
        <v>597</v>
      </c>
      <c r="M154" s="46" t="s">
        <v>607</v>
      </c>
      <c r="N154" s="56">
        <v>81</v>
      </c>
      <c r="O154" s="27" t="s">
        <v>598</v>
      </c>
      <c r="P154" s="27" t="s">
        <v>599</v>
      </c>
      <c r="Q154" s="27" t="s">
        <v>203</v>
      </c>
      <c r="R154" s="27" t="s">
        <v>600</v>
      </c>
      <c r="S154" s="16"/>
    </row>
    <row r="155" s="3" customFormat="1" ht="48" customHeight="1" spans="1:19">
      <c r="A155" s="16">
        <v>148</v>
      </c>
      <c r="B155" s="46" t="s">
        <v>608</v>
      </c>
      <c r="C155" s="46" t="s">
        <v>609</v>
      </c>
      <c r="D155" s="47" t="s">
        <v>603</v>
      </c>
      <c r="E155" s="16" t="s">
        <v>54</v>
      </c>
      <c r="F155" s="46" t="s">
        <v>610</v>
      </c>
      <c r="G155" s="18">
        <f t="shared" si="4"/>
        <v>77.4</v>
      </c>
      <c r="H155" s="45"/>
      <c r="I155" s="47">
        <v>77.4</v>
      </c>
      <c r="J155" s="45"/>
      <c r="K155" s="18"/>
      <c r="L155" s="18" t="s">
        <v>597</v>
      </c>
      <c r="M155" s="46" t="s">
        <v>611</v>
      </c>
      <c r="N155" s="56">
        <v>157</v>
      </c>
      <c r="O155" s="27" t="s">
        <v>598</v>
      </c>
      <c r="P155" s="27" t="s">
        <v>599</v>
      </c>
      <c r="Q155" s="27" t="s">
        <v>203</v>
      </c>
      <c r="R155" s="27" t="s">
        <v>600</v>
      </c>
      <c r="S155" s="16"/>
    </row>
    <row r="156" s="3" customFormat="1" ht="41" customHeight="1" spans="1:19">
      <c r="A156" s="16">
        <v>149</v>
      </c>
      <c r="B156" s="46" t="s">
        <v>612</v>
      </c>
      <c r="C156" s="46" t="s">
        <v>613</v>
      </c>
      <c r="D156" s="47" t="s">
        <v>596</v>
      </c>
      <c r="E156" s="16" t="s">
        <v>54</v>
      </c>
      <c r="F156" s="46" t="s">
        <v>614</v>
      </c>
      <c r="G156" s="47">
        <f t="shared" si="4"/>
        <v>100.44</v>
      </c>
      <c r="H156" s="45"/>
      <c r="I156" s="47">
        <v>100.44</v>
      </c>
      <c r="J156" s="45"/>
      <c r="K156" s="18"/>
      <c r="L156" s="18" t="s">
        <v>597</v>
      </c>
      <c r="M156" s="46" t="s">
        <v>615</v>
      </c>
      <c r="N156" s="56">
        <v>107</v>
      </c>
      <c r="O156" s="27" t="s">
        <v>598</v>
      </c>
      <c r="P156" s="27" t="s">
        <v>599</v>
      </c>
      <c r="Q156" s="27" t="s">
        <v>203</v>
      </c>
      <c r="R156" s="27" t="s">
        <v>600</v>
      </c>
      <c r="S156" s="16"/>
    </row>
    <row r="157" s="3" customFormat="1" ht="42" customHeight="1" spans="1:19">
      <c r="A157" s="16">
        <v>150</v>
      </c>
      <c r="B157" s="46" t="s">
        <v>616</v>
      </c>
      <c r="C157" s="46" t="s">
        <v>617</v>
      </c>
      <c r="D157" s="47" t="s">
        <v>618</v>
      </c>
      <c r="E157" s="16" t="s">
        <v>54</v>
      </c>
      <c r="F157" s="46" t="s">
        <v>619</v>
      </c>
      <c r="G157" s="47">
        <f t="shared" si="4"/>
        <v>79.98</v>
      </c>
      <c r="H157" s="45"/>
      <c r="I157" s="47">
        <v>79.98</v>
      </c>
      <c r="J157" s="45"/>
      <c r="K157" s="18"/>
      <c r="L157" s="18" t="s">
        <v>597</v>
      </c>
      <c r="M157" s="46" t="s">
        <v>620</v>
      </c>
      <c r="N157" s="56">
        <v>144</v>
      </c>
      <c r="O157" s="27" t="s">
        <v>598</v>
      </c>
      <c r="P157" s="27" t="s">
        <v>599</v>
      </c>
      <c r="Q157" s="27" t="s">
        <v>203</v>
      </c>
      <c r="R157" s="27" t="s">
        <v>600</v>
      </c>
      <c r="S157" s="16"/>
    </row>
    <row r="158" s="3" customFormat="1" ht="53.1" customHeight="1" spans="1:19">
      <c r="A158" s="16">
        <v>151</v>
      </c>
      <c r="B158" s="46" t="s">
        <v>621</v>
      </c>
      <c r="C158" s="46" t="s">
        <v>622</v>
      </c>
      <c r="D158" s="47" t="s">
        <v>603</v>
      </c>
      <c r="E158" s="16" t="s">
        <v>67</v>
      </c>
      <c r="F158" s="46" t="s">
        <v>68</v>
      </c>
      <c r="G158" s="18">
        <f t="shared" si="4"/>
        <v>104.42</v>
      </c>
      <c r="H158" s="45"/>
      <c r="I158" s="47">
        <v>104.42</v>
      </c>
      <c r="J158" s="45"/>
      <c r="K158" s="18"/>
      <c r="L158" s="18" t="s">
        <v>597</v>
      </c>
      <c r="M158" s="46" t="s">
        <v>623</v>
      </c>
      <c r="N158" s="56">
        <v>169</v>
      </c>
      <c r="O158" s="27" t="s">
        <v>598</v>
      </c>
      <c r="P158" s="27" t="s">
        <v>599</v>
      </c>
      <c r="Q158" s="27" t="s">
        <v>203</v>
      </c>
      <c r="R158" s="27" t="s">
        <v>600</v>
      </c>
      <c r="S158" s="16"/>
    </row>
    <row r="159" s="3" customFormat="1" ht="45" customHeight="1" spans="1:19">
      <c r="A159" s="16">
        <v>152</v>
      </c>
      <c r="B159" s="46" t="s">
        <v>624</v>
      </c>
      <c r="C159" s="46" t="s">
        <v>625</v>
      </c>
      <c r="D159" s="47" t="s">
        <v>596</v>
      </c>
      <c r="E159" s="16" t="s">
        <v>67</v>
      </c>
      <c r="F159" s="46" t="s">
        <v>626</v>
      </c>
      <c r="G159" s="18">
        <f t="shared" si="4"/>
        <v>101.31</v>
      </c>
      <c r="H159" s="45"/>
      <c r="I159" s="47">
        <v>101.31</v>
      </c>
      <c r="J159" s="45"/>
      <c r="K159" s="18"/>
      <c r="L159" s="18" t="s">
        <v>597</v>
      </c>
      <c r="M159" s="46" t="s">
        <v>627</v>
      </c>
      <c r="N159" s="56">
        <v>339</v>
      </c>
      <c r="O159" s="27" t="s">
        <v>598</v>
      </c>
      <c r="P159" s="27" t="s">
        <v>599</v>
      </c>
      <c r="Q159" s="27" t="s">
        <v>203</v>
      </c>
      <c r="R159" s="27" t="s">
        <v>600</v>
      </c>
      <c r="S159" s="16"/>
    </row>
    <row r="160" s="3" customFormat="1" ht="48" customHeight="1" spans="1:19">
      <c r="A160" s="16">
        <v>153</v>
      </c>
      <c r="B160" s="46" t="s">
        <v>628</v>
      </c>
      <c r="C160" s="46" t="s">
        <v>629</v>
      </c>
      <c r="D160" s="47" t="s">
        <v>603</v>
      </c>
      <c r="E160" s="16" t="s">
        <v>222</v>
      </c>
      <c r="F160" s="46" t="s">
        <v>630</v>
      </c>
      <c r="G160" s="18">
        <f t="shared" si="4"/>
        <v>59.36</v>
      </c>
      <c r="H160" s="45"/>
      <c r="I160" s="47">
        <v>59.36</v>
      </c>
      <c r="J160" s="45"/>
      <c r="K160" s="18"/>
      <c r="L160" s="18" t="s">
        <v>597</v>
      </c>
      <c r="M160" s="46" t="s">
        <v>631</v>
      </c>
      <c r="N160" s="56">
        <v>102</v>
      </c>
      <c r="O160" s="27" t="s">
        <v>598</v>
      </c>
      <c r="P160" s="27" t="s">
        <v>599</v>
      </c>
      <c r="Q160" s="27" t="s">
        <v>203</v>
      </c>
      <c r="R160" s="27" t="s">
        <v>600</v>
      </c>
      <c r="S160" s="16"/>
    </row>
    <row r="161" s="3" customFormat="1" ht="48" customHeight="1" spans="1:19">
      <c r="A161" s="16">
        <v>154</v>
      </c>
      <c r="B161" s="46" t="s">
        <v>632</v>
      </c>
      <c r="C161" s="46" t="s">
        <v>633</v>
      </c>
      <c r="D161" s="47" t="s">
        <v>596</v>
      </c>
      <c r="E161" s="16" t="s">
        <v>222</v>
      </c>
      <c r="F161" s="46" t="s">
        <v>634</v>
      </c>
      <c r="G161" s="18">
        <f t="shared" si="4"/>
        <v>106.32</v>
      </c>
      <c r="H161" s="45"/>
      <c r="I161" s="47">
        <v>106.32</v>
      </c>
      <c r="J161" s="45"/>
      <c r="K161" s="18"/>
      <c r="L161" s="18" t="s">
        <v>597</v>
      </c>
      <c r="M161" s="46" t="s">
        <v>635</v>
      </c>
      <c r="N161" s="16">
        <v>22</v>
      </c>
      <c r="O161" s="27" t="s">
        <v>598</v>
      </c>
      <c r="P161" s="27" t="s">
        <v>599</v>
      </c>
      <c r="Q161" s="27" t="s">
        <v>203</v>
      </c>
      <c r="R161" s="27" t="s">
        <v>600</v>
      </c>
      <c r="S161" s="16"/>
    </row>
    <row r="162" s="3" customFormat="1" ht="53.1" customHeight="1" spans="1:19">
      <c r="A162" s="16">
        <v>155</v>
      </c>
      <c r="B162" s="46" t="s">
        <v>636</v>
      </c>
      <c r="C162" s="46" t="s">
        <v>637</v>
      </c>
      <c r="D162" s="47" t="s">
        <v>603</v>
      </c>
      <c r="E162" s="16" t="s">
        <v>222</v>
      </c>
      <c r="F162" s="46" t="s">
        <v>638</v>
      </c>
      <c r="G162" s="18">
        <f t="shared" si="4"/>
        <v>84.96</v>
      </c>
      <c r="H162" s="45"/>
      <c r="I162" s="47">
        <v>84.96</v>
      </c>
      <c r="J162" s="45"/>
      <c r="K162" s="18"/>
      <c r="L162" s="18" t="s">
        <v>597</v>
      </c>
      <c r="M162" s="46" t="s">
        <v>639</v>
      </c>
      <c r="N162" s="56">
        <v>22</v>
      </c>
      <c r="O162" s="27" t="s">
        <v>598</v>
      </c>
      <c r="P162" s="27" t="s">
        <v>599</v>
      </c>
      <c r="Q162" s="27" t="s">
        <v>203</v>
      </c>
      <c r="R162" s="27" t="s">
        <v>600</v>
      </c>
      <c r="S162" s="16"/>
    </row>
    <row r="163" s="3" customFormat="1" ht="53.1" customHeight="1" spans="1:19">
      <c r="A163" s="16">
        <v>156</v>
      </c>
      <c r="B163" s="46" t="s">
        <v>640</v>
      </c>
      <c r="C163" s="46" t="s">
        <v>641</v>
      </c>
      <c r="D163" s="47" t="s">
        <v>603</v>
      </c>
      <c r="E163" s="16" t="s">
        <v>222</v>
      </c>
      <c r="F163" s="46" t="s">
        <v>642</v>
      </c>
      <c r="G163" s="18">
        <f t="shared" si="4"/>
        <v>112.83</v>
      </c>
      <c r="H163" s="45"/>
      <c r="I163" s="47">
        <v>112.83</v>
      </c>
      <c r="J163" s="45"/>
      <c r="K163" s="18"/>
      <c r="L163" s="18" t="s">
        <v>597</v>
      </c>
      <c r="M163" s="46" t="s">
        <v>643</v>
      </c>
      <c r="N163" s="56">
        <v>23</v>
      </c>
      <c r="O163" s="27" t="s">
        <v>598</v>
      </c>
      <c r="P163" s="27" t="s">
        <v>599</v>
      </c>
      <c r="Q163" s="27" t="s">
        <v>203</v>
      </c>
      <c r="R163" s="27" t="s">
        <v>600</v>
      </c>
      <c r="S163" s="16"/>
    </row>
    <row r="164" s="3" customFormat="1" ht="53.1" customHeight="1" spans="1:19">
      <c r="A164" s="16">
        <v>157</v>
      </c>
      <c r="B164" s="46" t="s">
        <v>644</v>
      </c>
      <c r="C164" s="46" t="s">
        <v>645</v>
      </c>
      <c r="D164" s="47" t="s">
        <v>603</v>
      </c>
      <c r="E164" s="16" t="s">
        <v>93</v>
      </c>
      <c r="F164" s="46" t="s">
        <v>646</v>
      </c>
      <c r="G164" s="18">
        <f t="shared" si="4"/>
        <v>108.83</v>
      </c>
      <c r="H164" s="45"/>
      <c r="I164" s="47">
        <v>108.83</v>
      </c>
      <c r="J164" s="45"/>
      <c r="K164" s="18"/>
      <c r="L164" s="18" t="s">
        <v>597</v>
      </c>
      <c r="M164" s="46" t="s">
        <v>647</v>
      </c>
      <c r="N164" s="56">
        <v>88</v>
      </c>
      <c r="O164" s="27" t="s">
        <v>598</v>
      </c>
      <c r="P164" s="27" t="s">
        <v>599</v>
      </c>
      <c r="Q164" s="27" t="s">
        <v>203</v>
      </c>
      <c r="R164" s="27" t="s">
        <v>600</v>
      </c>
      <c r="S164" s="16"/>
    </row>
    <row r="165" s="3" customFormat="1" ht="48" customHeight="1" spans="1:19">
      <c r="A165" s="16">
        <v>158</v>
      </c>
      <c r="B165" s="46" t="s">
        <v>648</v>
      </c>
      <c r="C165" s="46" t="s">
        <v>649</v>
      </c>
      <c r="D165" s="47" t="s">
        <v>596</v>
      </c>
      <c r="E165" s="16" t="s">
        <v>93</v>
      </c>
      <c r="F165" s="46" t="s">
        <v>650</v>
      </c>
      <c r="G165" s="18">
        <f t="shared" si="4"/>
        <v>97.41</v>
      </c>
      <c r="H165" s="45"/>
      <c r="I165" s="47">
        <v>97.41</v>
      </c>
      <c r="J165" s="45"/>
      <c r="K165" s="18"/>
      <c r="L165" s="18" t="s">
        <v>597</v>
      </c>
      <c r="M165" s="46" t="s">
        <v>651</v>
      </c>
      <c r="N165" s="56">
        <v>170</v>
      </c>
      <c r="O165" s="27" t="s">
        <v>598</v>
      </c>
      <c r="P165" s="27" t="s">
        <v>599</v>
      </c>
      <c r="Q165" s="27" t="s">
        <v>203</v>
      </c>
      <c r="R165" s="27" t="s">
        <v>600</v>
      </c>
      <c r="S165" s="16"/>
    </row>
    <row r="166" s="3" customFormat="1" ht="46" customHeight="1" spans="1:19">
      <c r="A166" s="16">
        <v>159</v>
      </c>
      <c r="B166" s="46" t="s">
        <v>652</v>
      </c>
      <c r="C166" s="46" t="s">
        <v>653</v>
      </c>
      <c r="D166" s="47" t="s">
        <v>596</v>
      </c>
      <c r="E166" s="16" t="s">
        <v>139</v>
      </c>
      <c r="F166" s="46" t="s">
        <v>654</v>
      </c>
      <c r="G166" s="18">
        <f t="shared" si="4"/>
        <v>102.04</v>
      </c>
      <c r="H166" s="45"/>
      <c r="I166" s="47">
        <v>102.04</v>
      </c>
      <c r="J166" s="45"/>
      <c r="K166" s="18"/>
      <c r="L166" s="18" t="s">
        <v>597</v>
      </c>
      <c r="M166" s="46" t="s">
        <v>655</v>
      </c>
      <c r="N166" s="56">
        <v>62</v>
      </c>
      <c r="O166" s="27" t="s">
        <v>598</v>
      </c>
      <c r="P166" s="27" t="s">
        <v>599</v>
      </c>
      <c r="Q166" s="27" t="s">
        <v>203</v>
      </c>
      <c r="R166" s="27" t="s">
        <v>600</v>
      </c>
      <c r="S166" s="16"/>
    </row>
    <row r="167" s="3" customFormat="1" ht="49" customHeight="1" spans="1:19">
      <c r="A167" s="16">
        <v>160</v>
      </c>
      <c r="B167" s="46" t="s">
        <v>656</v>
      </c>
      <c r="C167" s="46" t="s">
        <v>657</v>
      </c>
      <c r="D167" s="47" t="s">
        <v>658</v>
      </c>
      <c r="E167" s="16" t="s">
        <v>139</v>
      </c>
      <c r="F167" s="46" t="s">
        <v>659</v>
      </c>
      <c r="G167" s="18">
        <f t="shared" si="4"/>
        <v>71.76</v>
      </c>
      <c r="H167" s="45"/>
      <c r="I167" s="47">
        <v>69.83</v>
      </c>
      <c r="J167" s="45">
        <v>1.93</v>
      </c>
      <c r="K167" s="18"/>
      <c r="L167" s="18" t="s">
        <v>597</v>
      </c>
      <c r="M167" s="46" t="s">
        <v>660</v>
      </c>
      <c r="N167" s="56">
        <v>50</v>
      </c>
      <c r="O167" s="27" t="s">
        <v>598</v>
      </c>
      <c r="P167" s="27" t="s">
        <v>599</v>
      </c>
      <c r="Q167" s="27" t="s">
        <v>203</v>
      </c>
      <c r="R167" s="27" t="s">
        <v>600</v>
      </c>
      <c r="S167" s="16"/>
    </row>
    <row r="168" s="3" customFormat="1" ht="47" customHeight="1" spans="1:19">
      <c r="A168" s="16">
        <v>161</v>
      </c>
      <c r="B168" s="46" t="s">
        <v>661</v>
      </c>
      <c r="C168" s="46" t="s">
        <v>662</v>
      </c>
      <c r="D168" s="47" t="s">
        <v>603</v>
      </c>
      <c r="E168" s="16" t="s">
        <v>139</v>
      </c>
      <c r="F168" s="46" t="s">
        <v>663</v>
      </c>
      <c r="G168" s="18">
        <f t="shared" si="4"/>
        <v>83.7</v>
      </c>
      <c r="H168" s="45"/>
      <c r="I168" s="47"/>
      <c r="J168" s="45">
        <v>83.7</v>
      </c>
      <c r="K168" s="18"/>
      <c r="L168" s="18" t="s">
        <v>597</v>
      </c>
      <c r="M168" s="46" t="s">
        <v>664</v>
      </c>
      <c r="N168" s="56">
        <v>56</v>
      </c>
      <c r="O168" s="27" t="s">
        <v>598</v>
      </c>
      <c r="P168" s="27" t="s">
        <v>599</v>
      </c>
      <c r="Q168" s="27" t="s">
        <v>203</v>
      </c>
      <c r="R168" s="27" t="s">
        <v>600</v>
      </c>
      <c r="S168" s="16"/>
    </row>
    <row r="169" s="3" customFormat="1" ht="48" customHeight="1" spans="1:19">
      <c r="A169" s="16">
        <v>162</v>
      </c>
      <c r="B169" s="46" t="s">
        <v>665</v>
      </c>
      <c r="C169" s="46" t="s">
        <v>666</v>
      </c>
      <c r="D169" s="47" t="s">
        <v>658</v>
      </c>
      <c r="E169" s="16" t="s">
        <v>139</v>
      </c>
      <c r="F169" s="46" t="s">
        <v>667</v>
      </c>
      <c r="G169" s="18">
        <f t="shared" si="4"/>
        <v>90.64</v>
      </c>
      <c r="H169" s="45"/>
      <c r="I169" s="47"/>
      <c r="J169" s="45">
        <v>90.64</v>
      </c>
      <c r="K169" s="18"/>
      <c r="L169" s="18" t="s">
        <v>597</v>
      </c>
      <c r="M169" s="46" t="s">
        <v>668</v>
      </c>
      <c r="N169" s="56">
        <v>81</v>
      </c>
      <c r="O169" s="27" t="s">
        <v>598</v>
      </c>
      <c r="P169" s="27" t="s">
        <v>599</v>
      </c>
      <c r="Q169" s="27" t="s">
        <v>203</v>
      </c>
      <c r="R169" s="27" t="s">
        <v>600</v>
      </c>
      <c r="S169" s="16"/>
    </row>
    <row r="170" s="3" customFormat="1" ht="48" customHeight="1" spans="1:19">
      <c r="A170" s="16">
        <v>163</v>
      </c>
      <c r="B170" s="46" t="s">
        <v>669</v>
      </c>
      <c r="C170" s="46" t="s">
        <v>670</v>
      </c>
      <c r="D170" s="47" t="s">
        <v>603</v>
      </c>
      <c r="E170" s="16" t="s">
        <v>139</v>
      </c>
      <c r="F170" s="46" t="s">
        <v>671</v>
      </c>
      <c r="G170" s="18">
        <f t="shared" si="4"/>
        <v>93.1</v>
      </c>
      <c r="H170" s="45"/>
      <c r="I170" s="47"/>
      <c r="J170" s="45">
        <v>93.1</v>
      </c>
      <c r="K170" s="18"/>
      <c r="L170" s="18" t="s">
        <v>597</v>
      </c>
      <c r="M170" s="46" t="s">
        <v>672</v>
      </c>
      <c r="N170" s="56">
        <v>194</v>
      </c>
      <c r="O170" s="27" t="s">
        <v>598</v>
      </c>
      <c r="P170" s="27" t="s">
        <v>599</v>
      </c>
      <c r="Q170" s="27" t="s">
        <v>203</v>
      </c>
      <c r="R170" s="27" t="s">
        <v>600</v>
      </c>
      <c r="S170" s="16"/>
    </row>
    <row r="171" s="3" customFormat="1" ht="47" customHeight="1" spans="1:19">
      <c r="A171" s="16">
        <v>164</v>
      </c>
      <c r="B171" s="46" t="s">
        <v>673</v>
      </c>
      <c r="C171" s="46" t="s">
        <v>674</v>
      </c>
      <c r="D171" s="47" t="s">
        <v>658</v>
      </c>
      <c r="E171" s="16" t="s">
        <v>415</v>
      </c>
      <c r="F171" s="46" t="s">
        <v>675</v>
      </c>
      <c r="G171" s="18">
        <f t="shared" si="4"/>
        <v>88.75</v>
      </c>
      <c r="H171" s="45"/>
      <c r="I171" s="47"/>
      <c r="J171" s="45">
        <v>88.75</v>
      </c>
      <c r="K171" s="18"/>
      <c r="L171" s="18" t="s">
        <v>597</v>
      </c>
      <c r="M171" s="46" t="s">
        <v>676</v>
      </c>
      <c r="N171" s="56">
        <v>665</v>
      </c>
      <c r="O171" s="27" t="s">
        <v>598</v>
      </c>
      <c r="P171" s="27" t="s">
        <v>599</v>
      </c>
      <c r="Q171" s="27" t="s">
        <v>203</v>
      </c>
      <c r="R171" s="27" t="s">
        <v>600</v>
      </c>
      <c r="S171" s="16"/>
    </row>
    <row r="172" s="3" customFormat="1" ht="43" customHeight="1" spans="1:19">
      <c r="A172" s="16">
        <v>165</v>
      </c>
      <c r="B172" s="46" t="s">
        <v>677</v>
      </c>
      <c r="C172" s="46" t="s">
        <v>678</v>
      </c>
      <c r="D172" s="47" t="s">
        <v>679</v>
      </c>
      <c r="E172" s="16" t="s">
        <v>144</v>
      </c>
      <c r="F172" s="46" t="s">
        <v>680</v>
      </c>
      <c r="G172" s="18">
        <f t="shared" si="4"/>
        <v>77.02</v>
      </c>
      <c r="H172" s="45"/>
      <c r="I172" s="47"/>
      <c r="J172" s="47">
        <v>77.02</v>
      </c>
      <c r="K172" s="18"/>
      <c r="L172" s="18" t="s">
        <v>597</v>
      </c>
      <c r="M172" s="46" t="s">
        <v>681</v>
      </c>
      <c r="N172" s="56">
        <v>452</v>
      </c>
      <c r="O172" s="27" t="s">
        <v>598</v>
      </c>
      <c r="P172" s="27" t="s">
        <v>599</v>
      </c>
      <c r="Q172" s="27" t="s">
        <v>203</v>
      </c>
      <c r="R172" s="27" t="s">
        <v>600</v>
      </c>
      <c r="S172" s="16"/>
    </row>
    <row r="173" s="3" customFormat="1" ht="53.1" customHeight="1" spans="1:19">
      <c r="A173" s="16">
        <v>166</v>
      </c>
      <c r="B173" s="46" t="s">
        <v>682</v>
      </c>
      <c r="C173" s="46" t="s">
        <v>683</v>
      </c>
      <c r="D173" s="47" t="s">
        <v>658</v>
      </c>
      <c r="E173" s="16" t="s">
        <v>144</v>
      </c>
      <c r="F173" s="46" t="s">
        <v>684</v>
      </c>
      <c r="G173" s="18">
        <f t="shared" si="4"/>
        <v>105.58</v>
      </c>
      <c r="H173" s="45"/>
      <c r="I173" s="47"/>
      <c r="J173" s="47">
        <v>105.58</v>
      </c>
      <c r="K173" s="18"/>
      <c r="L173" s="18" t="s">
        <v>597</v>
      </c>
      <c r="M173" s="46" t="s">
        <v>685</v>
      </c>
      <c r="N173" s="56">
        <v>186</v>
      </c>
      <c r="O173" s="27" t="s">
        <v>598</v>
      </c>
      <c r="P173" s="27" t="s">
        <v>599</v>
      </c>
      <c r="Q173" s="27" t="s">
        <v>203</v>
      </c>
      <c r="R173" s="27" t="s">
        <v>600</v>
      </c>
      <c r="S173" s="16"/>
    </row>
    <row r="174" s="3" customFormat="1" ht="45" customHeight="1" spans="1:19">
      <c r="A174" s="16">
        <v>167</v>
      </c>
      <c r="B174" s="46" t="s">
        <v>686</v>
      </c>
      <c r="C174" s="46" t="s">
        <v>687</v>
      </c>
      <c r="D174" s="47" t="s">
        <v>688</v>
      </c>
      <c r="E174" s="16" t="s">
        <v>144</v>
      </c>
      <c r="F174" s="46" t="s">
        <v>689</v>
      </c>
      <c r="G174" s="18">
        <f>H174+I174+J174+K174</f>
        <v>115.89</v>
      </c>
      <c r="H174" s="45"/>
      <c r="I174" s="47"/>
      <c r="J174" s="47">
        <v>115.89</v>
      </c>
      <c r="K174" s="18"/>
      <c r="L174" s="18" t="s">
        <v>597</v>
      </c>
      <c r="M174" s="46" t="s">
        <v>690</v>
      </c>
      <c r="N174" s="56">
        <v>188</v>
      </c>
      <c r="O174" s="27" t="s">
        <v>598</v>
      </c>
      <c r="P174" s="27" t="s">
        <v>599</v>
      </c>
      <c r="Q174" s="27" t="s">
        <v>203</v>
      </c>
      <c r="R174" s="27" t="s">
        <v>600</v>
      </c>
      <c r="S174" s="16"/>
    </row>
    <row r="175" s="3" customFormat="1" ht="46" customHeight="1" spans="1:19">
      <c r="A175" s="16">
        <v>168</v>
      </c>
      <c r="B175" s="46" t="s">
        <v>691</v>
      </c>
      <c r="C175" s="46" t="s">
        <v>692</v>
      </c>
      <c r="D175" s="47" t="s">
        <v>603</v>
      </c>
      <c r="E175" s="16" t="s">
        <v>153</v>
      </c>
      <c r="F175" s="46" t="s">
        <v>693</v>
      </c>
      <c r="G175" s="18">
        <f>H175+I175+J175+K175</f>
        <v>104.1</v>
      </c>
      <c r="H175" s="45"/>
      <c r="I175" s="47"/>
      <c r="J175" s="47">
        <v>104.1</v>
      </c>
      <c r="K175" s="18"/>
      <c r="L175" s="18" t="s">
        <v>597</v>
      </c>
      <c r="M175" s="46" t="s">
        <v>694</v>
      </c>
      <c r="N175" s="56">
        <v>265</v>
      </c>
      <c r="O175" s="27" t="s">
        <v>598</v>
      </c>
      <c r="P175" s="27" t="s">
        <v>599</v>
      </c>
      <c r="Q175" s="27" t="s">
        <v>203</v>
      </c>
      <c r="R175" s="27" t="s">
        <v>600</v>
      </c>
      <c r="S175" s="16"/>
    </row>
    <row r="176" s="3" customFormat="1" ht="48" customHeight="1" spans="1:19">
      <c r="A176" s="16">
        <v>169</v>
      </c>
      <c r="B176" s="46" t="s">
        <v>695</v>
      </c>
      <c r="C176" s="46" t="s">
        <v>696</v>
      </c>
      <c r="D176" s="47" t="s">
        <v>603</v>
      </c>
      <c r="E176" s="16" t="s">
        <v>153</v>
      </c>
      <c r="F176" s="46" t="s">
        <v>697</v>
      </c>
      <c r="G176" s="18">
        <f>H176+I176+J176+K176</f>
        <v>108.12</v>
      </c>
      <c r="H176" s="45"/>
      <c r="I176" s="47"/>
      <c r="J176" s="47">
        <v>108.12</v>
      </c>
      <c r="K176" s="18"/>
      <c r="L176" s="18" t="s">
        <v>597</v>
      </c>
      <c r="M176" s="46" t="s">
        <v>698</v>
      </c>
      <c r="N176" s="56">
        <v>89</v>
      </c>
      <c r="O176" s="27" t="s">
        <v>598</v>
      </c>
      <c r="P176" s="27" t="s">
        <v>599</v>
      </c>
      <c r="Q176" s="27" t="s">
        <v>203</v>
      </c>
      <c r="R176" s="27" t="s">
        <v>600</v>
      </c>
      <c r="S176" s="16"/>
    </row>
    <row r="177" s="3" customFormat="1" ht="53.1" customHeight="1" spans="1:19">
      <c r="A177" s="16">
        <v>170</v>
      </c>
      <c r="B177" s="46" t="s">
        <v>699</v>
      </c>
      <c r="C177" s="46" t="s">
        <v>700</v>
      </c>
      <c r="D177" s="47" t="s">
        <v>596</v>
      </c>
      <c r="E177" s="16" t="s">
        <v>187</v>
      </c>
      <c r="F177" s="46" t="s">
        <v>701</v>
      </c>
      <c r="G177" s="18">
        <f>H177+I177+J177+K177</f>
        <v>95.12</v>
      </c>
      <c r="H177" s="45"/>
      <c r="I177" s="47"/>
      <c r="J177" s="47">
        <v>95.12</v>
      </c>
      <c r="K177" s="18"/>
      <c r="L177" s="18" t="s">
        <v>597</v>
      </c>
      <c r="M177" s="46" t="s">
        <v>702</v>
      </c>
      <c r="N177" s="16">
        <v>43</v>
      </c>
      <c r="O177" s="27" t="s">
        <v>598</v>
      </c>
      <c r="P177" s="27" t="s">
        <v>599</v>
      </c>
      <c r="Q177" s="27" t="s">
        <v>203</v>
      </c>
      <c r="R177" s="27" t="s">
        <v>600</v>
      </c>
      <c r="S177" s="16"/>
    </row>
    <row r="178" s="3" customFormat="1" ht="42" customHeight="1" spans="1:19">
      <c r="A178" s="16">
        <v>171</v>
      </c>
      <c r="B178" s="46" t="s">
        <v>703</v>
      </c>
      <c r="C178" s="46" t="s">
        <v>704</v>
      </c>
      <c r="D178" s="47" t="s">
        <v>603</v>
      </c>
      <c r="E178" s="16" t="s">
        <v>162</v>
      </c>
      <c r="F178" s="46" t="s">
        <v>705</v>
      </c>
      <c r="G178" s="18">
        <f>H178+I178+J178+K178</f>
        <v>161.9</v>
      </c>
      <c r="H178" s="45"/>
      <c r="I178" s="47"/>
      <c r="J178" s="47">
        <v>161.9</v>
      </c>
      <c r="K178" s="18"/>
      <c r="L178" s="18" t="s">
        <v>597</v>
      </c>
      <c r="M178" s="46" t="s">
        <v>706</v>
      </c>
      <c r="N178" s="56">
        <v>150</v>
      </c>
      <c r="O178" s="27" t="s">
        <v>598</v>
      </c>
      <c r="P178" s="27" t="s">
        <v>599</v>
      </c>
      <c r="Q178" s="27" t="s">
        <v>203</v>
      </c>
      <c r="R178" s="27" t="s">
        <v>600</v>
      </c>
      <c r="S178" s="16"/>
    </row>
    <row r="179" s="5" customFormat="1" ht="18" customHeight="1" spans="1:19">
      <c r="A179" s="48"/>
      <c r="B179" s="14" t="s">
        <v>707</v>
      </c>
      <c r="C179" s="14"/>
      <c r="D179" s="14"/>
      <c r="E179" s="14"/>
      <c r="F179" s="14"/>
      <c r="G179" s="49">
        <f>H179+I179+K179+J179</f>
        <v>2268.52</v>
      </c>
      <c r="H179" s="15">
        <f>SUM(H180:H188)</f>
        <v>2114.63</v>
      </c>
      <c r="I179" s="15">
        <f>SUM(I180:I188)</f>
        <v>107.02</v>
      </c>
      <c r="J179" s="15">
        <f>SUM(J180:J188)</f>
        <v>46.87</v>
      </c>
      <c r="K179" s="15">
        <f>SUM(K180:K184)</f>
        <v>0</v>
      </c>
      <c r="L179" s="14"/>
      <c r="M179" s="14"/>
      <c r="N179" s="24"/>
      <c r="O179" s="25"/>
      <c r="P179" s="25"/>
      <c r="Q179" s="25"/>
      <c r="R179" s="25"/>
      <c r="S179" s="14"/>
    </row>
    <row r="180" s="3" customFormat="1" ht="63" spans="1:19">
      <c r="A180" s="16">
        <v>172</v>
      </c>
      <c r="B180" s="16" t="s">
        <v>708</v>
      </c>
      <c r="C180" s="16" t="s">
        <v>709</v>
      </c>
      <c r="D180" s="16"/>
      <c r="E180" s="16" t="s">
        <v>710</v>
      </c>
      <c r="F180" s="16"/>
      <c r="G180" s="18">
        <f t="shared" ref="G180:G188" si="5">H180+I180+J180+K180</f>
        <v>1186.62</v>
      </c>
      <c r="H180" s="18">
        <v>1186.62</v>
      </c>
      <c r="I180" s="18"/>
      <c r="J180" s="18"/>
      <c r="K180" s="18"/>
      <c r="L180" s="16" t="s">
        <v>711</v>
      </c>
      <c r="M180" s="56" t="s">
        <v>712</v>
      </c>
      <c r="N180" s="56">
        <v>8923</v>
      </c>
      <c r="O180" s="56" t="s">
        <v>713</v>
      </c>
      <c r="P180" s="56" t="s">
        <v>713</v>
      </c>
      <c r="Q180" s="33" t="s">
        <v>714</v>
      </c>
      <c r="R180" s="33" t="s">
        <v>715</v>
      </c>
      <c r="S180" s="16"/>
    </row>
    <row r="181" s="3" customFormat="1" ht="52" customHeight="1" spans="1:19">
      <c r="A181" s="16">
        <v>173</v>
      </c>
      <c r="B181" s="50" t="s">
        <v>716</v>
      </c>
      <c r="C181" s="16" t="s">
        <v>717</v>
      </c>
      <c r="D181" s="51"/>
      <c r="E181" s="16" t="s">
        <v>718</v>
      </c>
      <c r="F181" s="50"/>
      <c r="G181" s="18">
        <f t="shared" si="5"/>
        <v>60</v>
      </c>
      <c r="H181" s="18">
        <v>60</v>
      </c>
      <c r="I181" s="18"/>
      <c r="J181" s="18"/>
      <c r="K181" s="18"/>
      <c r="L181" s="50" t="s">
        <v>33</v>
      </c>
      <c r="M181" s="50" t="s">
        <v>719</v>
      </c>
      <c r="N181" s="56">
        <v>1580</v>
      </c>
      <c r="O181" s="57" t="s">
        <v>720</v>
      </c>
      <c r="P181" s="35" t="s">
        <v>721</v>
      </c>
      <c r="Q181" s="35" t="s">
        <v>722</v>
      </c>
      <c r="R181" s="35" t="s">
        <v>722</v>
      </c>
      <c r="S181" s="16"/>
    </row>
    <row r="182" s="3" customFormat="1" ht="81" customHeight="1" spans="1:19">
      <c r="A182" s="16">
        <v>174</v>
      </c>
      <c r="B182" s="16" t="s">
        <v>723</v>
      </c>
      <c r="C182" s="16" t="s">
        <v>724</v>
      </c>
      <c r="D182" s="16" t="s">
        <v>725</v>
      </c>
      <c r="E182" s="16" t="s">
        <v>718</v>
      </c>
      <c r="F182" s="16"/>
      <c r="G182" s="18">
        <f t="shared" si="5"/>
        <v>234</v>
      </c>
      <c r="H182" s="18">
        <v>234</v>
      </c>
      <c r="I182" s="18"/>
      <c r="J182" s="18"/>
      <c r="K182" s="18"/>
      <c r="L182" s="16" t="s">
        <v>33</v>
      </c>
      <c r="M182" s="16" t="s">
        <v>726</v>
      </c>
      <c r="N182" s="56">
        <v>1312</v>
      </c>
      <c r="O182" s="57" t="s">
        <v>720</v>
      </c>
      <c r="P182" s="57" t="s">
        <v>727</v>
      </c>
      <c r="Q182" s="35" t="s">
        <v>728</v>
      </c>
      <c r="R182" s="35" t="s">
        <v>729</v>
      </c>
      <c r="S182" s="16"/>
    </row>
    <row r="183" s="3" customFormat="1" ht="51" customHeight="1" spans="1:19">
      <c r="A183" s="16">
        <v>175</v>
      </c>
      <c r="B183" s="16" t="s">
        <v>730</v>
      </c>
      <c r="C183" s="16" t="s">
        <v>731</v>
      </c>
      <c r="D183" s="39"/>
      <c r="E183" s="16" t="s">
        <v>718</v>
      </c>
      <c r="F183" s="16"/>
      <c r="G183" s="18">
        <f t="shared" si="5"/>
        <v>68</v>
      </c>
      <c r="H183" s="18">
        <v>68</v>
      </c>
      <c r="I183" s="39"/>
      <c r="J183" s="18"/>
      <c r="K183" s="18"/>
      <c r="L183" s="16" t="s">
        <v>732</v>
      </c>
      <c r="M183" s="16" t="s">
        <v>733</v>
      </c>
      <c r="N183" s="56">
        <v>631</v>
      </c>
      <c r="O183" s="57" t="s">
        <v>720</v>
      </c>
      <c r="P183" s="35" t="s">
        <v>734</v>
      </c>
      <c r="Q183" s="35" t="s">
        <v>201</v>
      </c>
      <c r="R183" s="60" t="s">
        <v>735</v>
      </c>
      <c r="S183" s="16"/>
    </row>
    <row r="184" s="3" customFormat="1" ht="87" customHeight="1" spans="1:19">
      <c r="A184" s="16">
        <v>176</v>
      </c>
      <c r="B184" s="16" t="s">
        <v>736</v>
      </c>
      <c r="C184" s="16" t="s">
        <v>737</v>
      </c>
      <c r="D184" s="16" t="s">
        <v>738</v>
      </c>
      <c r="E184" s="16" t="s">
        <v>718</v>
      </c>
      <c r="F184" s="16"/>
      <c r="G184" s="18">
        <f t="shared" si="5"/>
        <v>210</v>
      </c>
      <c r="H184" s="18">
        <v>210</v>
      </c>
      <c r="I184" s="18"/>
      <c r="J184" s="18"/>
      <c r="K184" s="18"/>
      <c r="L184" s="16" t="s">
        <v>739</v>
      </c>
      <c r="M184" s="16" t="s">
        <v>726</v>
      </c>
      <c r="N184" s="56">
        <v>1275</v>
      </c>
      <c r="O184" s="57" t="s">
        <v>720</v>
      </c>
      <c r="P184" s="57" t="s">
        <v>721</v>
      </c>
      <c r="Q184" s="35" t="s">
        <v>35</v>
      </c>
      <c r="R184" s="35" t="s">
        <v>740</v>
      </c>
      <c r="S184" s="16"/>
    </row>
    <row r="185" s="3" customFormat="1" ht="42" customHeight="1" spans="1:19">
      <c r="A185" s="16">
        <v>177</v>
      </c>
      <c r="B185" s="16" t="s">
        <v>741</v>
      </c>
      <c r="C185" s="16" t="s">
        <v>742</v>
      </c>
      <c r="D185" s="16"/>
      <c r="E185" s="16" t="s">
        <v>718</v>
      </c>
      <c r="F185" s="52"/>
      <c r="G185" s="18">
        <f t="shared" si="5"/>
        <v>46.87</v>
      </c>
      <c r="H185" s="18"/>
      <c r="I185" s="18"/>
      <c r="J185" s="18">
        <v>46.87</v>
      </c>
      <c r="K185" s="18"/>
      <c r="L185" s="16" t="s">
        <v>743</v>
      </c>
      <c r="M185" s="16" t="s">
        <v>744</v>
      </c>
      <c r="N185" s="56">
        <v>1993</v>
      </c>
      <c r="O185" s="57" t="s">
        <v>720</v>
      </c>
      <c r="P185" s="57" t="s">
        <v>202</v>
      </c>
      <c r="Q185" s="35" t="s">
        <v>745</v>
      </c>
      <c r="R185" s="35" t="s">
        <v>746</v>
      </c>
      <c r="S185" s="16"/>
    </row>
    <row r="186" s="3" customFormat="1" ht="66" customHeight="1" spans="1:19">
      <c r="A186" s="16">
        <v>178</v>
      </c>
      <c r="B186" s="16" t="s">
        <v>747</v>
      </c>
      <c r="C186" s="48" t="s">
        <v>748</v>
      </c>
      <c r="D186" s="16"/>
      <c r="E186" s="16" t="s">
        <v>93</v>
      </c>
      <c r="F186" s="16"/>
      <c r="G186" s="18">
        <f t="shared" si="5"/>
        <v>463.03</v>
      </c>
      <c r="H186" s="18">
        <v>356.01</v>
      </c>
      <c r="I186" s="18">
        <v>107.02</v>
      </c>
      <c r="J186" s="18"/>
      <c r="K186" s="18"/>
      <c r="L186" s="16" t="s">
        <v>749</v>
      </c>
      <c r="M186" s="48" t="s">
        <v>750</v>
      </c>
      <c r="N186" s="58">
        <v>708</v>
      </c>
      <c r="O186" s="59" t="s">
        <v>720</v>
      </c>
      <c r="P186" s="59" t="s">
        <v>202</v>
      </c>
      <c r="Q186" s="61" t="s">
        <v>751</v>
      </c>
      <c r="R186" s="61" t="s">
        <v>752</v>
      </c>
      <c r="S186" s="16"/>
    </row>
    <row r="187" s="2" customFormat="1" ht="27" customHeight="1" spans="1:19">
      <c r="A187" s="16"/>
      <c r="B187" s="53" t="s">
        <v>753</v>
      </c>
      <c r="C187" s="54"/>
      <c r="D187" s="54"/>
      <c r="E187" s="54"/>
      <c r="F187" s="55"/>
      <c r="G187" s="15">
        <f t="shared" si="5"/>
        <v>2000</v>
      </c>
      <c r="H187" s="15"/>
      <c r="I187" s="15"/>
      <c r="J187" s="15"/>
      <c r="K187" s="15">
        <v>2000</v>
      </c>
      <c r="L187" s="14"/>
      <c r="M187" s="14"/>
      <c r="N187" s="24"/>
      <c r="O187" s="25"/>
      <c r="P187" s="25"/>
      <c r="Q187" s="62"/>
      <c r="R187" s="62"/>
      <c r="S187" s="14"/>
    </row>
    <row r="188" s="3" customFormat="1" ht="97" customHeight="1" spans="1:19">
      <c r="A188" s="16">
        <v>179</v>
      </c>
      <c r="B188" s="16" t="s">
        <v>754</v>
      </c>
      <c r="C188" s="16" t="s">
        <v>755</v>
      </c>
      <c r="D188" s="16"/>
      <c r="E188" s="16" t="s">
        <v>756</v>
      </c>
      <c r="F188" s="16"/>
      <c r="G188" s="18">
        <f t="shared" si="5"/>
        <v>2000</v>
      </c>
      <c r="H188" s="18"/>
      <c r="I188" s="18"/>
      <c r="J188" s="18"/>
      <c r="K188" s="18">
        <v>2000</v>
      </c>
      <c r="L188" s="16" t="s">
        <v>757</v>
      </c>
      <c r="M188" s="16" t="s">
        <v>758</v>
      </c>
      <c r="N188" s="56">
        <v>51349</v>
      </c>
      <c r="O188" s="57" t="s">
        <v>759</v>
      </c>
      <c r="P188" s="57" t="s">
        <v>721</v>
      </c>
      <c r="Q188" s="35" t="s">
        <v>722</v>
      </c>
      <c r="R188" s="35" t="s">
        <v>760</v>
      </c>
      <c r="S188" s="16"/>
    </row>
    <row r="189" s="6" customFormat="1" ht="51.95" customHeight="1"/>
  </sheetData>
  <mergeCells count="13">
    <mergeCell ref="A1:B1"/>
    <mergeCell ref="A2:S2"/>
    <mergeCell ref="Q3:S3"/>
    <mergeCell ref="E4:F4"/>
    <mergeCell ref="G4:K4"/>
    <mergeCell ref="O4:R4"/>
    <mergeCell ref="A6:F6"/>
    <mergeCell ref="A7:F7"/>
    <mergeCell ref="B179:F179"/>
    <mergeCell ref="B187:F187"/>
    <mergeCell ref="A4:A5"/>
    <mergeCell ref="B4:B5"/>
    <mergeCell ref="D4:D5"/>
  </mergeCells>
  <printOptions horizontalCentered="1" verticalCentered="1"/>
  <pageMargins left="0" right="0" top="0.313888888888889" bottom="0.196527777777778" header="0.5" footer="0.5"/>
  <pageSetup paperSize="9" orientation="landscape" useFirstPageNumber="1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2019-04-08T03:31:00Z</dcterms:created>
  <cp:lastPrinted>2019-08-02T01:42:00Z</cp:lastPrinted>
  <dcterms:modified xsi:type="dcterms:W3CDTF">2020-11-05T09:20:39Z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2052-11.1.0.8013</vt:lpwstr>
  </property>
</Properties>
</file>